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55" windowHeight="8415" activeTab="0"/>
  </bookViews>
  <sheets>
    <sheet name="FourKing" sheetId="1" r:id="rId1"/>
    <sheet name="SFlush" sheetId="2" r:id="rId2"/>
    <sheet name="above2" sheetId="3" r:id="rId3"/>
    <sheet name="above3" sheetId="4" r:id="rId4"/>
    <sheet name="above4" sheetId="5" r:id="rId5"/>
    <sheet name="above5" sheetId="6" r:id="rId6"/>
    <sheet name="above6" sheetId="7" r:id="rId7"/>
    <sheet name="above7" sheetId="8" r:id="rId8"/>
    <sheet name="above8" sheetId="9" r:id="rId9"/>
    <sheet name="above9" sheetId="10" r:id="rId10"/>
  </sheets>
  <definedNames/>
  <calcPr fullCalcOnLoad="1"/>
</workbook>
</file>

<file path=xl/sharedStrings.xml><?xml version="1.0" encoding="utf-8"?>
<sst xmlns="http://schemas.openxmlformats.org/spreadsheetml/2006/main" count="5489" uniqueCount="156">
  <si>
    <r>
      <t>一組以上</t>
    </r>
    <r>
      <rPr>
        <sz val="12"/>
        <color indexed="8"/>
        <rFont val="Calibri"/>
        <family val="2"/>
      </rPr>
      <t>(</t>
    </r>
    <r>
      <rPr>
        <sz val="12"/>
        <color indexed="8"/>
        <rFont val="新細明體"/>
        <family val="1"/>
      </rPr>
      <t>僅二組計算二次，僅三組計算三次</t>
    </r>
    <r>
      <rPr>
        <sz val="12"/>
        <color indexed="8"/>
        <rFont val="Calibri"/>
        <family val="2"/>
      </rPr>
      <t>)</t>
    </r>
    <r>
      <rPr>
        <sz val="12"/>
        <color indexed="8"/>
        <rFont val="新細明體"/>
        <family val="1"/>
      </rPr>
      <t>：</t>
    </r>
    <r>
      <rPr>
        <sz val="12"/>
        <color indexed="8"/>
        <rFont val="Calibri"/>
        <family val="2"/>
      </rPr>
      <t xml:space="preserve">C(13,1) X C(48,9) </t>
    </r>
    <r>
      <rPr>
        <sz val="12"/>
        <color indexed="8"/>
        <rFont val="新細明體"/>
        <family val="1"/>
      </rPr>
      <t>＝</t>
    </r>
    <r>
      <rPr>
        <sz val="12"/>
        <color indexed="8"/>
        <rFont val="Calibri"/>
        <family val="2"/>
      </rPr>
      <t xml:space="preserve"> 21802386320</t>
    </r>
  </si>
  <si>
    <r>
      <t>二組以上</t>
    </r>
    <r>
      <rPr>
        <sz val="12"/>
        <color indexed="8"/>
        <rFont val="Calibri"/>
        <family val="2"/>
      </rPr>
      <t>(</t>
    </r>
    <r>
      <rPr>
        <sz val="12"/>
        <color indexed="8"/>
        <rFont val="新細明體"/>
        <family val="1"/>
      </rPr>
      <t>僅三組計算三次</t>
    </r>
    <r>
      <rPr>
        <sz val="12"/>
        <color indexed="8"/>
        <rFont val="Calibri"/>
        <family val="2"/>
      </rPr>
      <t>)</t>
    </r>
    <r>
      <rPr>
        <sz val="12"/>
        <color indexed="8"/>
        <rFont val="新細明體"/>
        <family val="1"/>
      </rPr>
      <t>：</t>
    </r>
    <r>
      <rPr>
        <sz val="12"/>
        <color indexed="8"/>
        <rFont val="Calibri"/>
        <family val="2"/>
      </rPr>
      <t xml:space="preserve">C(13,2) X C(44,5) </t>
    </r>
    <r>
      <rPr>
        <sz val="12"/>
        <color indexed="8"/>
        <rFont val="新細明體"/>
        <family val="1"/>
      </rPr>
      <t>＝　</t>
    </r>
    <r>
      <rPr>
        <sz val="12"/>
        <color indexed="8"/>
        <rFont val="Calibri"/>
        <family val="2"/>
      </rPr>
      <t>84708624</t>
    </r>
  </si>
  <si>
    <r>
      <t>僅三組：</t>
    </r>
    <r>
      <rPr>
        <sz val="12"/>
        <color indexed="8"/>
        <rFont val="Calibri"/>
        <family val="2"/>
      </rPr>
      <t xml:space="preserve">C(13,3) X C(40,1) </t>
    </r>
    <r>
      <rPr>
        <sz val="12"/>
        <color indexed="8"/>
        <rFont val="新細明體"/>
        <family val="1"/>
      </rPr>
      <t>＝</t>
    </r>
    <r>
      <rPr>
        <sz val="12"/>
        <color indexed="8"/>
        <rFont val="Calibri"/>
        <family val="2"/>
      </rPr>
      <t>11440</t>
    </r>
  </si>
  <si>
    <r>
      <t>－</t>
    </r>
    <r>
      <rPr>
        <sz val="12"/>
        <color indexed="8"/>
        <rFont val="Calibri"/>
        <family val="2"/>
      </rPr>
      <t>C(2,1) X [C(13,2) X C(44,5)</t>
    </r>
    <r>
      <rPr>
        <sz val="12"/>
        <color indexed="8"/>
        <rFont val="新細明體"/>
        <family val="1"/>
      </rPr>
      <t>－</t>
    </r>
    <r>
      <rPr>
        <sz val="12"/>
        <color indexed="8"/>
        <rFont val="Calibri"/>
        <family val="2"/>
      </rPr>
      <t>C(3,2) X C(13,3) X C(40,1)]</t>
    </r>
  </si>
  <si>
    <r>
      <t>僅二組：二組以上－</t>
    </r>
    <r>
      <rPr>
        <sz val="12"/>
        <color indexed="8"/>
        <rFont val="Calibri"/>
        <family val="2"/>
      </rPr>
      <t>(3 X</t>
    </r>
    <r>
      <rPr>
        <sz val="12"/>
        <color indexed="8"/>
        <rFont val="新細明體"/>
        <family val="1"/>
      </rPr>
      <t>僅三組</t>
    </r>
    <r>
      <rPr>
        <sz val="12"/>
        <color indexed="8"/>
        <rFont val="Calibri"/>
        <family val="2"/>
      </rPr>
      <t>)</t>
    </r>
  </si>
  <si>
    <r>
      <t>　　　　</t>
    </r>
    <r>
      <rPr>
        <sz val="12"/>
        <color indexed="8"/>
        <rFont val="Calibri"/>
        <family val="2"/>
      </rPr>
      <t>C(13,2) X C(44,5)</t>
    </r>
    <r>
      <rPr>
        <sz val="12"/>
        <color indexed="8"/>
        <rFont val="新細明體"/>
        <family val="1"/>
      </rPr>
      <t>－</t>
    </r>
    <r>
      <rPr>
        <sz val="12"/>
        <color indexed="8"/>
        <rFont val="Calibri"/>
        <family val="2"/>
      </rPr>
      <t>C(3,2) X C(13,3) X C(40,1)</t>
    </r>
    <r>
      <rPr>
        <sz val="12"/>
        <color indexed="8"/>
        <rFont val="新細明體"/>
        <family val="1"/>
      </rPr>
      <t>＝</t>
    </r>
    <r>
      <rPr>
        <sz val="12"/>
        <color indexed="8"/>
        <rFont val="Calibri"/>
        <family val="2"/>
      </rPr>
      <t>84674304</t>
    </r>
  </si>
  <si>
    <r>
      <t>僅一組：一組以上－</t>
    </r>
    <r>
      <rPr>
        <sz val="12"/>
        <color indexed="8"/>
        <rFont val="Calibri"/>
        <family val="2"/>
      </rPr>
      <t>( 2X</t>
    </r>
    <r>
      <rPr>
        <sz val="12"/>
        <color indexed="8"/>
        <rFont val="新細明體"/>
        <family val="1"/>
      </rPr>
      <t>僅二組</t>
    </r>
    <r>
      <rPr>
        <sz val="12"/>
        <color indexed="8"/>
        <rFont val="Calibri"/>
        <family val="2"/>
      </rPr>
      <t>)</t>
    </r>
    <r>
      <rPr>
        <sz val="12"/>
        <color indexed="8"/>
        <rFont val="新細明體"/>
        <family val="1"/>
      </rPr>
      <t>－</t>
    </r>
    <r>
      <rPr>
        <sz val="12"/>
        <color indexed="8"/>
        <rFont val="Calibri"/>
        <family val="2"/>
      </rPr>
      <t>( 3X</t>
    </r>
    <r>
      <rPr>
        <sz val="12"/>
        <color indexed="8"/>
        <rFont val="新細明體"/>
        <family val="1"/>
      </rPr>
      <t>僅三組</t>
    </r>
    <r>
      <rPr>
        <sz val="12"/>
        <color indexed="8"/>
        <rFont val="Calibri"/>
        <family val="2"/>
      </rPr>
      <t>)</t>
    </r>
  </si>
  <si>
    <t>C(13,1) X C(48,9)</t>
  </si>
  <si>
    <r>
      <t>－</t>
    </r>
    <r>
      <rPr>
        <sz val="12"/>
        <color indexed="8"/>
        <rFont val="Calibri"/>
        <family val="2"/>
      </rPr>
      <t>C(3,1) X C(13,3) X C(40,1)</t>
    </r>
    <r>
      <rPr>
        <sz val="12"/>
        <color indexed="8"/>
        <rFont val="新細明體"/>
        <family val="1"/>
      </rPr>
      <t>＝</t>
    </r>
    <r>
      <rPr>
        <sz val="12"/>
        <color indexed="8"/>
        <rFont val="Calibri"/>
        <family val="2"/>
      </rPr>
      <t>21633003392</t>
    </r>
  </si>
  <si>
    <t>鐵支機率</t>
  </si>
  <si>
    <t>電腦計算</t>
  </si>
  <si>
    <t>機率</t>
  </si>
  <si>
    <t>時間(時)</t>
  </si>
  <si>
    <t>A-5</t>
  </si>
  <si>
    <t>4-8</t>
  </si>
  <si>
    <t>2-6</t>
  </si>
  <si>
    <t>3-7</t>
  </si>
  <si>
    <t>5-9</t>
  </si>
  <si>
    <t>6-10</t>
  </si>
  <si>
    <t>7-J</t>
  </si>
  <si>
    <t>8-Q</t>
  </si>
  <si>
    <t>9-K</t>
  </si>
  <si>
    <t>10-A</t>
  </si>
  <si>
    <t>張數</t>
  </si>
  <si>
    <t>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</si>
  <si>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</si>
  <si>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</si>
  <si>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</si>
  <si>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</si>
  <si>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</si>
  <si>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</si>
  <si>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</si>
  <si>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</si>
  <si>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</si>
  <si>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J</t>
  </si>
  <si>
    <t>Q</t>
  </si>
  <si>
    <t>K</t>
  </si>
  <si>
    <t>V</t>
  </si>
  <si>
    <t>7張者</t>
  </si>
  <si>
    <t>8張者</t>
  </si>
  <si>
    <t>9張者</t>
  </si>
  <si>
    <t>10張者</t>
  </si>
  <si>
    <t>11張者</t>
  </si>
  <si>
    <t>12張者</t>
  </si>
  <si>
    <t>13張者</t>
  </si>
  <si>
    <t>總數</t>
  </si>
  <si>
    <t>V</t>
  </si>
  <si>
    <t>6張者</t>
  </si>
  <si>
    <t>10張者</t>
  </si>
  <si>
    <t>種類</t>
  </si>
  <si>
    <t>同花順(個數)</t>
  </si>
  <si>
    <t>9X8</t>
  </si>
  <si>
    <t>檢驗V的個數</t>
  </si>
  <si>
    <t xml:space="preserve">numStraightFlushTeam9=0 </t>
  </si>
  <si>
    <t xml:space="preserve">numStraightFlushTeam10=4 </t>
  </si>
  <si>
    <t>電腦計算102/04/05</t>
  </si>
  <si>
    <t xml:space="preserve">numStraightFlushTeam1=8972493400 </t>
  </si>
  <si>
    <t xml:space="preserve">numStraightFlushTeam2=1441035444 </t>
  </si>
  <si>
    <t xml:space="preserve">numStraightFlushTeam3=203578240 </t>
  </si>
  <si>
    <t xml:space="preserve">numStraightFlushTeam4=24774588 </t>
  </si>
  <si>
    <t xml:space="preserve">numStraightFlushTeam5=2518088 </t>
  </si>
  <si>
    <t xml:space="preserve">numStraightFlushTeam6=203840 </t>
  </si>
  <si>
    <t xml:space="preserve">numStraightFlushTeam7=12168 </t>
  </si>
  <si>
    <t xml:space="preserve">numStraightFlushTeam8=468 </t>
  </si>
  <si>
    <t>sum</t>
  </si>
  <si>
    <t>一種花色</t>
  </si>
  <si>
    <t>同花順的花色</t>
  </si>
  <si>
    <t>同花順的張數</t>
  </si>
  <si>
    <t>5張者(一組)</t>
  </si>
  <si>
    <t>6張者(二組)</t>
  </si>
  <si>
    <t>7張者(二組)</t>
  </si>
  <si>
    <t>8張者(二組)</t>
  </si>
  <si>
    <t>9張者(二組)</t>
  </si>
  <si>
    <t>10張者(二組)</t>
  </si>
  <si>
    <t>7張者(三組)</t>
  </si>
  <si>
    <t>8張者(三組)</t>
  </si>
  <si>
    <t>9張者(三組)</t>
  </si>
  <si>
    <t>10張者(三組)</t>
  </si>
  <si>
    <t>11張者(三組)</t>
  </si>
  <si>
    <t>12張者(三組)</t>
  </si>
  <si>
    <t>13張者(三組)</t>
  </si>
  <si>
    <t>6張者(二組)+5張者(一組)</t>
  </si>
  <si>
    <t>6張者(二組)+5張者(一組)</t>
  </si>
  <si>
    <t>9X10</t>
  </si>
  <si>
    <t>8X10</t>
  </si>
  <si>
    <t>7X10</t>
  </si>
  <si>
    <t>總數</t>
  </si>
  <si>
    <t>各組總數</t>
  </si>
  <si>
    <t>大於13張</t>
  </si>
  <si>
    <t>8張者(四組)</t>
  </si>
  <si>
    <t>9張者(四組)</t>
  </si>
  <si>
    <t>10張者(四組)</t>
  </si>
  <si>
    <t>11張者(四組)</t>
  </si>
  <si>
    <t>12張者(四組)</t>
  </si>
  <si>
    <t>13張者(四組)</t>
  </si>
  <si>
    <t>6張者(二組)+6張者(二組)</t>
  </si>
  <si>
    <t>6張者(二組)+7張者(二組)</t>
  </si>
  <si>
    <t>8張者(二組)+…</t>
  </si>
  <si>
    <t>9張者(二組)+…</t>
  </si>
  <si>
    <t>10張者(二組)+…</t>
  </si>
  <si>
    <t>7張者(三組)+5張者(一組)</t>
  </si>
  <si>
    <t>8張者(三組)+5張者(一組)</t>
  </si>
  <si>
    <t>5張者(一組)+5張者(一組)</t>
  </si>
  <si>
    <t>10X10</t>
  </si>
  <si>
    <t>14X10</t>
  </si>
  <si>
    <t>二種花色(一組 &amp;一組)</t>
  </si>
  <si>
    <t>9張者(五組)</t>
  </si>
  <si>
    <t>10張者(五組)</t>
  </si>
  <si>
    <t>11張者(五組)</t>
  </si>
  <si>
    <t>12張者(五組)</t>
  </si>
  <si>
    <t>13張者(五組)</t>
  </si>
  <si>
    <t>8張者(四組)+5張者(一組)</t>
  </si>
  <si>
    <t>二種花色(四組 &amp; 一組)</t>
  </si>
  <si>
    <t>二種花色(三組 &amp; 一組)</t>
  </si>
  <si>
    <t>二種花色(二組 &amp; 二組)</t>
  </si>
  <si>
    <t>二種花色(二組 &amp; 一組)</t>
  </si>
  <si>
    <t>6張者(三組)+7張者(二組)</t>
  </si>
  <si>
    <t>二種花色(三組 &amp; 二組)</t>
  </si>
  <si>
    <t>10張者(六組)</t>
  </si>
  <si>
    <t>11張者(六組)</t>
  </si>
  <si>
    <t>12張者(六組)</t>
  </si>
  <si>
    <t>13張者(六組)</t>
  </si>
  <si>
    <t>11張者(七組)</t>
  </si>
  <si>
    <t>12張者(七組)</t>
  </si>
  <si>
    <t>13張者(七組)</t>
  </si>
  <si>
    <t>12張者(八組)</t>
  </si>
  <si>
    <t>13張者(八組)</t>
  </si>
  <si>
    <t>13張者(九組)</t>
  </si>
  <si>
    <t>13張者(十組)</t>
  </si>
  <si>
    <t>僅一支同花順</t>
  </si>
  <si>
    <t>僅二支同花順</t>
  </si>
  <si>
    <t>手算部分</t>
  </si>
  <si>
    <t>電腦計算</t>
  </si>
  <si>
    <t>有鐵支的種類</t>
  </si>
  <si>
    <t>同花順的組別次數</t>
  </si>
  <si>
    <t>二組交集(有重覆)</t>
  </si>
  <si>
    <t>三組交集(有重覆)</t>
  </si>
  <si>
    <t>四組交集(有重覆)</t>
  </si>
  <si>
    <t>五組交集(有重覆)</t>
  </si>
  <si>
    <t>六組交集(有重覆)</t>
  </si>
  <si>
    <t>七組交集(有重覆)</t>
  </si>
  <si>
    <t>八組交集(有重覆)</t>
  </si>
  <si>
    <t>九組交集(有重覆)</t>
  </si>
  <si>
    <t>十組交集(有重覆)</t>
  </si>
  <si>
    <t>1組交集(有重覆)</t>
  </si>
  <si>
    <t>2組交集(有重覆)</t>
  </si>
  <si>
    <t>3組交集(有重覆)</t>
  </si>
  <si>
    <t>4組交集(有重覆)</t>
  </si>
  <si>
    <t>5組交集(有重覆)</t>
  </si>
  <si>
    <t>6組交集(有重覆)</t>
  </si>
  <si>
    <t>7組交集(有重覆)</t>
  </si>
  <si>
    <t>8組交集(有重覆)</t>
  </si>
  <si>
    <t>9組交集(有重覆)</t>
  </si>
  <si>
    <t>10組交集(有重覆)</t>
  </si>
  <si>
    <t>一組(有重覆)</t>
  </si>
  <si>
    <t>1組(有重覆)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</si>
</sst>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0000000_ "/>
    <numFmt numFmtId="178" formatCode="0_ 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Calibri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新細明體"/>
      <family val="1"/>
    </font>
    <font>
      <sz val="12"/>
      <color rgb="FF4F81BD"/>
      <name val="新細明體"/>
      <family val="1"/>
    </font>
    <font>
      <sz val="12"/>
      <color rgb="FF4F81BD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6" fillId="0" borderId="0" xfId="0" applyFont="1" applyAlignment="1">
      <alignment horizontal="left" vertical="center" indent="4"/>
    </xf>
    <xf numFmtId="0" fontId="0" fillId="0" borderId="0" xfId="0" applyFont="1" applyAlignment="1">
      <alignment horizontal="left" vertical="center" indent="4"/>
    </xf>
    <xf numFmtId="178" fontId="0" fillId="0" borderId="0" xfId="0" applyNumberFormat="1" applyAlignment="1">
      <alignment vertical="center"/>
    </xf>
    <xf numFmtId="176" fontId="0" fillId="0" borderId="0" xfId="0" applyNumberFormat="1" applyAlignment="1">
      <alignment vertical="center" wrapText="1"/>
    </xf>
    <xf numFmtId="49" fontId="0" fillId="0" borderId="0" xfId="0" applyNumberForma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連結的儲存格" xfId="40"/>
    <cellStyle name="Currency" xfId="41"/>
    <cellStyle name="Currency [0]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33"/>
  <sheetViews>
    <sheetView tabSelected="1" zoomScalePageLayoutView="0" workbookViewId="0" topLeftCell="A1">
      <selection activeCell="C15" sqref="C15"/>
    </sheetView>
  </sheetViews>
  <sheetFormatPr defaultColWidth="9.00390625" defaultRowHeight="15.75"/>
  <cols>
    <col min="2" max="2" width="73.50390625" style="0" customWidth="1"/>
    <col min="3" max="3" width="25.125" style="0" customWidth="1"/>
    <col min="4" max="4" width="21.25390625" style="0" bestFit="1" customWidth="1"/>
  </cols>
  <sheetData>
    <row r="2" spans="2:3" ht="16.5">
      <c r="B2" s="3" t="s">
        <v>0</v>
      </c>
      <c r="C2" s="15">
        <f>COMBIN(13,1)*COMBIN(48,9)</f>
        <v>21802386320</v>
      </c>
    </row>
    <row r="3" spans="2:3" ht="16.5">
      <c r="B3" s="3" t="s">
        <v>1</v>
      </c>
      <c r="C3" s="15">
        <f>COMBIN(13,2)*COMBIN(44,5)</f>
        <v>84708624</v>
      </c>
    </row>
    <row r="4" spans="2:3" ht="16.5">
      <c r="B4" s="3" t="s">
        <v>2</v>
      </c>
      <c r="C4" s="15">
        <f>COMBIN(13,3)*COMBIN(40,1)</f>
        <v>11440</v>
      </c>
    </row>
    <row r="5" ht="16.5">
      <c r="C5" s="15"/>
    </row>
    <row r="6" spans="2:3" ht="16.5">
      <c r="B6" s="3" t="s">
        <v>4</v>
      </c>
      <c r="C6" s="15">
        <f>C3-3*C4</f>
        <v>84674304</v>
      </c>
    </row>
    <row r="7" spans="2:3" ht="16.5">
      <c r="B7" s="3" t="s">
        <v>5</v>
      </c>
      <c r="C7" s="15"/>
    </row>
    <row r="8" spans="2:3" ht="16.5">
      <c r="B8" s="3" t="s">
        <v>6</v>
      </c>
      <c r="C8" s="15">
        <f>C2-2*C6-3*C4</f>
        <v>21633003392</v>
      </c>
    </row>
    <row r="9" ht="16.5">
      <c r="B9" s="8" t="s">
        <v>7</v>
      </c>
    </row>
    <row r="10" ht="16.5">
      <c r="B10" s="7" t="s">
        <v>3</v>
      </c>
    </row>
    <row r="11" ht="16.5">
      <c r="B11" s="7" t="s">
        <v>8</v>
      </c>
    </row>
    <row r="12" spans="2:3" ht="16.5">
      <c r="B12" t="s">
        <v>133</v>
      </c>
      <c r="C12">
        <f>SUM(C4:C8)</f>
        <v>21717689136</v>
      </c>
    </row>
    <row r="13" spans="2:3" ht="16.5">
      <c r="B13" t="s">
        <v>9</v>
      </c>
      <c r="C13">
        <f>(C4+C6+C8)/COMBIN(52,13)</f>
        <v>0.03420035494939691</v>
      </c>
    </row>
    <row r="18" spans="2:3" ht="16.5">
      <c r="B18" s="2"/>
      <c r="C18" s="1"/>
    </row>
    <row r="19" spans="2:3" ht="16.5">
      <c r="B19" s="2"/>
      <c r="C19" s="1"/>
    </row>
    <row r="20" spans="2:3" ht="16.5">
      <c r="B20" s="5"/>
      <c r="C20" s="1"/>
    </row>
    <row r="21" ht="16.5">
      <c r="B21" s="2"/>
    </row>
    <row r="22" spans="2:3" ht="16.5">
      <c r="B22" s="6"/>
      <c r="C22" s="1"/>
    </row>
    <row r="23" ht="16.5">
      <c r="B23" s="2"/>
    </row>
    <row r="24" spans="2:3" ht="16.5">
      <c r="B24" s="3"/>
      <c r="C24" s="1"/>
    </row>
    <row r="25" spans="2:3" ht="16.5">
      <c r="B25" s="5"/>
      <c r="C25" s="1"/>
    </row>
    <row r="26" ht="16.5">
      <c r="B26" s="2"/>
    </row>
    <row r="27" ht="16.5">
      <c r="B27" s="4"/>
    </row>
    <row r="28" ht="16.5">
      <c r="C28" s="1"/>
    </row>
    <row r="30" spans="3:4" ht="16.5">
      <c r="C30" s="1"/>
      <c r="D30" s="1"/>
    </row>
    <row r="31" spans="3:4" ht="16.5">
      <c r="C31" s="1"/>
      <c r="D31" s="1"/>
    </row>
    <row r="33" spans="3:4" ht="16.5">
      <c r="C33" s="1"/>
      <c r="D33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14" sqref="A14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2" t="s">
        <v>37</v>
      </c>
      <c r="D2" s="12" t="s">
        <v>37</v>
      </c>
      <c r="E2" s="12" t="s">
        <v>37</v>
      </c>
      <c r="F2" s="12" t="s">
        <v>37</v>
      </c>
      <c r="G2" s="12" t="s">
        <v>37</v>
      </c>
      <c r="H2" s="12" t="s">
        <v>37</v>
      </c>
      <c r="I2" s="13" t="s">
        <v>46</v>
      </c>
      <c r="J2" s="13"/>
      <c r="K2" s="14"/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1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1</v>
      </c>
      <c r="W2" s="15">
        <f t="shared" si="0"/>
        <v>1</v>
      </c>
      <c r="X2" s="15">
        <f t="shared" si="0"/>
        <v>1</v>
      </c>
      <c r="Y2" s="15">
        <f t="shared" si="0"/>
        <v>1</v>
      </c>
      <c r="Z2">
        <f>SUM(M2:Y2)</f>
        <v>13</v>
      </c>
      <c r="AA2" s="14"/>
    </row>
    <row r="3" spans="1:27" ht="16.5">
      <c r="A3" s="12" t="s">
        <v>37</v>
      </c>
      <c r="B3" s="12" t="s">
        <v>37</v>
      </c>
      <c r="C3" s="12" t="s">
        <v>37</v>
      </c>
      <c r="D3" s="12" t="s">
        <v>37</v>
      </c>
      <c r="E3" s="12" t="s">
        <v>37</v>
      </c>
      <c r="F3" s="12" t="s">
        <v>37</v>
      </c>
      <c r="G3" s="12" t="s">
        <v>37</v>
      </c>
      <c r="H3" s="12" t="s">
        <v>37</v>
      </c>
      <c r="I3" s="13"/>
      <c r="J3" s="13" t="s">
        <v>46</v>
      </c>
      <c r="K3" s="14"/>
      <c r="M3" s="15">
        <f aca="true" t="shared" si="1" ref="M3:M11">IF(OR(A3="V",J3="V"),1,0)</f>
        <v>1</v>
      </c>
      <c r="N3" s="15">
        <f aca="true" t="shared" si="2" ref="N3:N11">IF(OR(A3="V",B3="V"),1,0)</f>
        <v>1</v>
      </c>
      <c r="O3" s="15">
        <f aca="true" t="shared" si="3" ref="O3:O11">IF(OR(A3="V",B3="V",C3="V"),1,0)</f>
        <v>1</v>
      </c>
      <c r="P3" s="15">
        <f aca="true" t="shared" si="4" ref="P3:P11">IF(OR(A3="V",B3="V",C3="V",D3="V"),1,0)</f>
        <v>1</v>
      </c>
      <c r="Q3" s="15">
        <f aca="true" t="shared" si="5" ref="Q3:Q11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1</v>
      </c>
      <c r="U3" s="15">
        <f t="shared" si="0"/>
        <v>1</v>
      </c>
      <c r="V3" s="15">
        <f t="shared" si="0"/>
        <v>1</v>
      </c>
      <c r="W3" s="15">
        <f t="shared" si="0"/>
        <v>1</v>
      </c>
      <c r="X3" s="15">
        <f t="shared" si="0"/>
        <v>1</v>
      </c>
      <c r="Y3" s="15">
        <f t="shared" si="0"/>
        <v>1</v>
      </c>
      <c r="Z3">
        <f aca="true" t="shared" si="6" ref="Z3:Z11">SUM(M3:Y3)</f>
        <v>13</v>
      </c>
      <c r="AA3" s="14"/>
    </row>
    <row r="4" spans="1:27" ht="16.5">
      <c r="A4" s="12" t="s">
        <v>37</v>
      </c>
      <c r="B4" s="12" t="s">
        <v>37</v>
      </c>
      <c r="C4" s="12" t="s">
        <v>37</v>
      </c>
      <c r="D4" s="12" t="s">
        <v>37</v>
      </c>
      <c r="E4" s="12" t="s">
        <v>37</v>
      </c>
      <c r="F4" s="12" t="s">
        <v>37</v>
      </c>
      <c r="G4" s="12" t="s">
        <v>37</v>
      </c>
      <c r="H4" s="12"/>
      <c r="I4" s="13" t="s">
        <v>46</v>
      </c>
      <c r="J4" s="13" t="s">
        <v>46</v>
      </c>
      <c r="K4" s="14"/>
      <c r="M4" s="15">
        <f t="shared" si="1"/>
        <v>1</v>
      </c>
      <c r="N4" s="15">
        <f t="shared" si="2"/>
        <v>1</v>
      </c>
      <c r="O4" s="15">
        <f t="shared" si="3"/>
        <v>1</v>
      </c>
      <c r="P4" s="15">
        <f t="shared" si="4"/>
        <v>1</v>
      </c>
      <c r="Q4" s="15">
        <f t="shared" si="5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1</v>
      </c>
      <c r="Y4" s="15">
        <f t="shared" si="0"/>
        <v>1</v>
      </c>
      <c r="Z4">
        <f t="shared" si="6"/>
        <v>13</v>
      </c>
      <c r="AA4" s="14"/>
    </row>
    <row r="5" spans="1:27" ht="16.5">
      <c r="A5" s="12" t="s">
        <v>37</v>
      </c>
      <c r="B5" s="12" t="s">
        <v>37</v>
      </c>
      <c r="C5" s="12" t="s">
        <v>37</v>
      </c>
      <c r="D5" s="12" t="s">
        <v>37</v>
      </c>
      <c r="E5" s="12" t="s">
        <v>37</v>
      </c>
      <c r="F5" s="12" t="s">
        <v>37</v>
      </c>
      <c r="G5" s="12"/>
      <c r="H5" s="12" t="s">
        <v>37</v>
      </c>
      <c r="I5" s="13" t="s">
        <v>46</v>
      </c>
      <c r="J5" s="13" t="s">
        <v>46</v>
      </c>
      <c r="K5" s="13"/>
      <c r="M5" s="15">
        <f t="shared" si="1"/>
        <v>1</v>
      </c>
      <c r="N5" s="15">
        <f t="shared" si="2"/>
        <v>1</v>
      </c>
      <c r="O5" s="15">
        <f t="shared" si="3"/>
        <v>1</v>
      </c>
      <c r="P5" s="15">
        <f t="shared" si="4"/>
        <v>1</v>
      </c>
      <c r="Q5" s="15">
        <f t="shared" si="5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1</v>
      </c>
      <c r="W5" s="15">
        <f t="shared" si="0"/>
        <v>1</v>
      </c>
      <c r="X5" s="15">
        <f t="shared" si="0"/>
        <v>1</v>
      </c>
      <c r="Y5" s="15">
        <f t="shared" si="0"/>
        <v>1</v>
      </c>
      <c r="Z5">
        <f t="shared" si="6"/>
        <v>13</v>
      </c>
      <c r="AA5" s="14"/>
    </row>
    <row r="6" spans="1:27" ht="16.5">
      <c r="A6" s="12" t="s">
        <v>37</v>
      </c>
      <c r="B6" s="12" t="s">
        <v>37</v>
      </c>
      <c r="C6" s="12" t="s">
        <v>37</v>
      </c>
      <c r="D6" s="12" t="s">
        <v>37</v>
      </c>
      <c r="E6" s="12" t="s">
        <v>37</v>
      </c>
      <c r="F6" s="12"/>
      <c r="G6" s="12" t="s">
        <v>37</v>
      </c>
      <c r="H6" s="12" t="s">
        <v>37</v>
      </c>
      <c r="I6" s="13" t="s">
        <v>46</v>
      </c>
      <c r="J6" s="13" t="s">
        <v>46</v>
      </c>
      <c r="K6" s="12"/>
      <c r="M6" s="15">
        <f t="shared" si="1"/>
        <v>1</v>
      </c>
      <c r="N6" s="15">
        <f t="shared" si="2"/>
        <v>1</v>
      </c>
      <c r="O6" s="15">
        <f t="shared" si="3"/>
        <v>1</v>
      </c>
      <c r="P6" s="15">
        <f t="shared" si="4"/>
        <v>1</v>
      </c>
      <c r="Q6" s="15">
        <f t="shared" si="5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1</v>
      </c>
      <c r="Z6">
        <f t="shared" si="6"/>
        <v>13</v>
      </c>
      <c r="AA6" s="14"/>
    </row>
    <row r="7" spans="1:27" ht="16.5">
      <c r="A7" s="12" t="s">
        <v>37</v>
      </c>
      <c r="B7" s="12" t="s">
        <v>37</v>
      </c>
      <c r="C7" s="12" t="s">
        <v>37</v>
      </c>
      <c r="D7" s="12" t="s">
        <v>37</v>
      </c>
      <c r="E7" s="12"/>
      <c r="F7" s="12" t="s">
        <v>37</v>
      </c>
      <c r="G7" s="12" t="s">
        <v>37</v>
      </c>
      <c r="H7" s="12" t="s">
        <v>37</v>
      </c>
      <c r="I7" s="13" t="s">
        <v>46</v>
      </c>
      <c r="J7" s="13" t="s">
        <v>46</v>
      </c>
      <c r="K7" s="13"/>
      <c r="M7" s="15">
        <f t="shared" si="1"/>
        <v>1</v>
      </c>
      <c r="N7" s="15">
        <f t="shared" si="2"/>
        <v>1</v>
      </c>
      <c r="O7" s="15">
        <f t="shared" si="3"/>
        <v>1</v>
      </c>
      <c r="P7" s="15">
        <f t="shared" si="4"/>
        <v>1</v>
      </c>
      <c r="Q7" s="15">
        <f t="shared" si="5"/>
        <v>1</v>
      </c>
      <c r="R7" s="15">
        <f t="shared" si="0"/>
        <v>1</v>
      </c>
      <c r="S7" s="15">
        <f t="shared" si="0"/>
        <v>1</v>
      </c>
      <c r="T7" s="15">
        <f t="shared" si="0"/>
        <v>1</v>
      </c>
      <c r="U7" s="15">
        <f t="shared" si="0"/>
        <v>1</v>
      </c>
      <c r="V7" s="15">
        <f t="shared" si="0"/>
        <v>1</v>
      </c>
      <c r="W7" s="15">
        <f t="shared" si="0"/>
        <v>1</v>
      </c>
      <c r="X7" s="15">
        <f t="shared" si="0"/>
        <v>1</v>
      </c>
      <c r="Y7" s="15">
        <f t="shared" si="0"/>
        <v>1</v>
      </c>
      <c r="Z7">
        <f t="shared" si="6"/>
        <v>13</v>
      </c>
      <c r="AA7" s="14"/>
    </row>
    <row r="8" spans="1:27" ht="16.5">
      <c r="A8" s="12" t="s">
        <v>37</v>
      </c>
      <c r="B8" s="12" t="s">
        <v>37</v>
      </c>
      <c r="C8" s="12" t="s">
        <v>37</v>
      </c>
      <c r="D8" s="12"/>
      <c r="E8" s="12" t="s">
        <v>37</v>
      </c>
      <c r="F8" s="12" t="s">
        <v>37</v>
      </c>
      <c r="G8" s="12" t="s">
        <v>37</v>
      </c>
      <c r="H8" s="12" t="s">
        <v>37</v>
      </c>
      <c r="I8" s="13" t="s">
        <v>46</v>
      </c>
      <c r="J8" s="13" t="s">
        <v>46</v>
      </c>
      <c r="K8" s="13"/>
      <c r="M8" s="15">
        <f t="shared" si="1"/>
        <v>1</v>
      </c>
      <c r="N8" s="15">
        <f t="shared" si="2"/>
        <v>1</v>
      </c>
      <c r="O8" s="15">
        <f t="shared" si="3"/>
        <v>1</v>
      </c>
      <c r="P8" s="15">
        <f t="shared" si="4"/>
        <v>1</v>
      </c>
      <c r="Q8" s="15">
        <f t="shared" si="5"/>
        <v>1</v>
      </c>
      <c r="R8" s="15">
        <f t="shared" si="0"/>
        <v>1</v>
      </c>
      <c r="S8" s="15">
        <f t="shared" si="0"/>
        <v>1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1</v>
      </c>
      <c r="X8" s="15">
        <f t="shared" si="0"/>
        <v>1</v>
      </c>
      <c r="Y8" s="15">
        <f t="shared" si="0"/>
        <v>1</v>
      </c>
      <c r="Z8">
        <f t="shared" si="6"/>
        <v>13</v>
      </c>
      <c r="AA8" s="14"/>
    </row>
    <row r="9" spans="1:27" ht="16.5">
      <c r="A9" s="12" t="s">
        <v>37</v>
      </c>
      <c r="B9" s="12" t="s">
        <v>37</v>
      </c>
      <c r="C9" s="12"/>
      <c r="D9" s="12" t="s">
        <v>37</v>
      </c>
      <c r="E9" s="12" t="s">
        <v>37</v>
      </c>
      <c r="F9" s="12" t="s">
        <v>37</v>
      </c>
      <c r="G9" s="12" t="s">
        <v>37</v>
      </c>
      <c r="H9" s="12" t="s">
        <v>37</v>
      </c>
      <c r="I9" s="13" t="s">
        <v>46</v>
      </c>
      <c r="J9" s="13" t="s">
        <v>46</v>
      </c>
      <c r="K9" s="12"/>
      <c r="M9" s="15">
        <f t="shared" si="1"/>
        <v>1</v>
      </c>
      <c r="N9" s="15">
        <f t="shared" si="2"/>
        <v>1</v>
      </c>
      <c r="O9" s="15">
        <f t="shared" si="3"/>
        <v>1</v>
      </c>
      <c r="P9" s="15">
        <f t="shared" si="4"/>
        <v>1</v>
      </c>
      <c r="Q9" s="15">
        <f t="shared" si="5"/>
        <v>1</v>
      </c>
      <c r="R9" s="15">
        <f t="shared" si="0"/>
        <v>1</v>
      </c>
      <c r="S9" s="15">
        <f t="shared" si="0"/>
        <v>1</v>
      </c>
      <c r="T9" s="15">
        <f t="shared" si="0"/>
        <v>1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1</v>
      </c>
      <c r="Y9" s="15">
        <f t="shared" si="0"/>
        <v>1</v>
      </c>
      <c r="Z9">
        <f t="shared" si="6"/>
        <v>13</v>
      </c>
      <c r="AA9" s="14"/>
    </row>
    <row r="10" spans="1:27" ht="16.5">
      <c r="A10" s="12" t="s">
        <v>37</v>
      </c>
      <c r="B10" s="12"/>
      <c r="C10" s="12" t="s">
        <v>37</v>
      </c>
      <c r="D10" s="12" t="s">
        <v>37</v>
      </c>
      <c r="E10" s="12" t="s">
        <v>37</v>
      </c>
      <c r="F10" s="12" t="s">
        <v>37</v>
      </c>
      <c r="G10" s="12" t="s">
        <v>37</v>
      </c>
      <c r="H10" s="12" t="s">
        <v>37</v>
      </c>
      <c r="I10" s="13" t="s">
        <v>46</v>
      </c>
      <c r="J10" s="13" t="s">
        <v>46</v>
      </c>
      <c r="K10" s="13"/>
      <c r="M10" s="15">
        <f t="shared" si="1"/>
        <v>1</v>
      </c>
      <c r="N10" s="15">
        <f t="shared" si="2"/>
        <v>1</v>
      </c>
      <c r="O10" s="15">
        <f t="shared" si="3"/>
        <v>1</v>
      </c>
      <c r="P10" s="15">
        <f t="shared" si="4"/>
        <v>1</v>
      </c>
      <c r="Q10" s="15">
        <f t="shared" si="5"/>
        <v>1</v>
      </c>
      <c r="R10" s="15">
        <f t="shared" si="0"/>
        <v>1</v>
      </c>
      <c r="S10" s="15">
        <f t="shared" si="0"/>
        <v>1</v>
      </c>
      <c r="T10" s="15">
        <f t="shared" si="0"/>
        <v>1</v>
      </c>
      <c r="U10" s="15">
        <f t="shared" si="0"/>
        <v>1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1</v>
      </c>
      <c r="Z10">
        <f t="shared" si="6"/>
        <v>13</v>
      </c>
      <c r="AA10" s="14"/>
    </row>
    <row r="11" spans="1:27" ht="16.5">
      <c r="A11" s="12"/>
      <c r="B11" s="12" t="s">
        <v>37</v>
      </c>
      <c r="C11" s="12" t="s">
        <v>37</v>
      </c>
      <c r="D11" s="12" t="s">
        <v>37</v>
      </c>
      <c r="E11" s="12" t="s">
        <v>37</v>
      </c>
      <c r="F11" s="12" t="s">
        <v>37</v>
      </c>
      <c r="G11" s="12" t="s">
        <v>37</v>
      </c>
      <c r="H11" s="12" t="s">
        <v>37</v>
      </c>
      <c r="I11" s="13" t="s">
        <v>46</v>
      </c>
      <c r="J11" s="13" t="s">
        <v>46</v>
      </c>
      <c r="K11" s="14"/>
      <c r="M11" s="15">
        <f t="shared" si="1"/>
        <v>1</v>
      </c>
      <c r="N11" s="15">
        <f t="shared" si="2"/>
        <v>1</v>
      </c>
      <c r="O11" s="15">
        <f t="shared" si="3"/>
        <v>1</v>
      </c>
      <c r="P11" s="15">
        <f t="shared" si="4"/>
        <v>1</v>
      </c>
      <c r="Q11" s="15">
        <f t="shared" si="5"/>
        <v>1</v>
      </c>
      <c r="R11" s="15">
        <f t="shared" si="0"/>
        <v>1</v>
      </c>
      <c r="S11" s="15">
        <f t="shared" si="0"/>
        <v>1</v>
      </c>
      <c r="T11" s="15">
        <f t="shared" si="0"/>
        <v>1</v>
      </c>
      <c r="U11" s="15">
        <f t="shared" si="0"/>
        <v>1</v>
      </c>
      <c r="V11" s="15">
        <f t="shared" si="0"/>
        <v>1</v>
      </c>
      <c r="W11" s="15">
        <f t="shared" si="0"/>
        <v>1</v>
      </c>
      <c r="X11" s="15">
        <f t="shared" si="0"/>
        <v>1</v>
      </c>
      <c r="Y11" s="15">
        <f t="shared" si="0"/>
        <v>1</v>
      </c>
      <c r="Z11">
        <f t="shared" si="6"/>
        <v>13</v>
      </c>
      <c r="AA11" s="14"/>
    </row>
    <row r="12" spans="1:27" ht="16.5">
      <c r="A12" s="12"/>
      <c r="B12" s="12"/>
      <c r="C12" s="12"/>
      <c r="D12" s="12"/>
      <c r="E12" s="12"/>
      <c r="F12" s="12"/>
      <c r="G12" s="12"/>
      <c r="H12" s="12"/>
      <c r="I12" s="13"/>
      <c r="J12" s="13"/>
      <c r="K12" s="13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AA12" s="14"/>
    </row>
    <row r="13" spans="1:27" ht="16.5">
      <c r="A13" s="12"/>
      <c r="B13" s="12"/>
      <c r="C13" s="12"/>
      <c r="D13" s="12"/>
      <c r="E13" s="12"/>
      <c r="F13" s="12"/>
      <c r="G13" s="12"/>
      <c r="H13" s="12"/>
      <c r="I13" s="13"/>
      <c r="J13" s="13"/>
      <c r="K13" s="12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AA13" s="14"/>
    </row>
    <row r="14" spans="1:27" ht="16.5">
      <c r="A14" s="12"/>
      <c r="B14" s="12"/>
      <c r="C14" s="12"/>
      <c r="D14" s="12"/>
      <c r="E14" s="12"/>
      <c r="F14" s="12"/>
      <c r="G14" s="12"/>
      <c r="H14" s="12"/>
      <c r="I14" s="13"/>
      <c r="J14" s="13"/>
      <c r="K14" s="13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AA14" s="14"/>
    </row>
    <row r="15" spans="1:27" ht="16.5">
      <c r="A15" s="12"/>
      <c r="B15" s="12"/>
      <c r="C15" s="12"/>
      <c r="D15" s="12"/>
      <c r="E15" s="12"/>
      <c r="F15" s="12"/>
      <c r="G15" s="12"/>
      <c r="H15" s="12"/>
      <c r="I15" s="13"/>
      <c r="J15" s="13"/>
      <c r="K15" s="13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AA15" s="14"/>
    </row>
    <row r="16" spans="1:27" ht="16.5">
      <c r="A16" s="12"/>
      <c r="B16" s="12"/>
      <c r="C16" s="12"/>
      <c r="D16" s="12"/>
      <c r="E16" s="12"/>
      <c r="F16" s="12"/>
      <c r="G16" s="12"/>
      <c r="H16" s="12"/>
      <c r="I16" s="13"/>
      <c r="J16" s="13"/>
      <c r="K16" s="14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AA16" s="14"/>
    </row>
    <row r="17" spans="1:27" ht="16.5">
      <c r="A17" s="12"/>
      <c r="B17" s="12"/>
      <c r="C17" s="12"/>
      <c r="D17" s="12"/>
      <c r="E17" s="12"/>
      <c r="F17" s="12"/>
      <c r="G17" s="12"/>
      <c r="H17" s="12"/>
      <c r="I17" s="12"/>
      <c r="J17" s="13"/>
      <c r="K17" s="13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AA17" s="14"/>
    </row>
    <row r="18" spans="1:27" ht="16.5">
      <c r="A18" s="12"/>
      <c r="B18" s="12"/>
      <c r="C18" s="12"/>
      <c r="D18" s="12"/>
      <c r="E18" s="12"/>
      <c r="F18" s="12"/>
      <c r="G18" s="12"/>
      <c r="H18" s="12"/>
      <c r="J18" s="12"/>
      <c r="K18" s="12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AA18" s="14"/>
    </row>
    <row r="19" spans="1:27" ht="16.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3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AA19" s="14"/>
    </row>
    <row r="20" spans="1:27" ht="16.5">
      <c r="A20" s="12"/>
      <c r="B20" s="12"/>
      <c r="C20" s="12"/>
      <c r="E20" s="12"/>
      <c r="F20" s="12"/>
      <c r="G20" s="12"/>
      <c r="H20" s="12"/>
      <c r="I20" s="12"/>
      <c r="J20" s="12"/>
      <c r="K20" s="13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AA20" s="14"/>
    </row>
    <row r="21" spans="1:27" ht="16.5">
      <c r="A21" s="12"/>
      <c r="B21" s="12"/>
      <c r="C21" s="12"/>
      <c r="E21" s="12"/>
      <c r="F21" s="13"/>
      <c r="G21" s="12"/>
      <c r="H21" s="12"/>
      <c r="I21" s="12"/>
      <c r="J21" s="12"/>
      <c r="K21" s="13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AA21" s="14"/>
    </row>
    <row r="22" spans="1:25" ht="16.5">
      <c r="A22" s="12"/>
      <c r="B22" s="12"/>
      <c r="C22" s="12"/>
      <c r="D22" s="13"/>
      <c r="E22" s="13"/>
      <c r="F22" s="13"/>
      <c r="G22" s="12"/>
      <c r="H22" s="12"/>
      <c r="I22" s="12"/>
      <c r="J22" s="12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</row>
    <row r="23" spans="1:25" ht="16.5">
      <c r="A23" s="12"/>
      <c r="B23" s="12"/>
      <c r="C23" s="12"/>
      <c r="D23" s="12"/>
      <c r="E23" s="12"/>
      <c r="F23" s="12"/>
      <c r="G23" s="12"/>
      <c r="H23" s="12"/>
      <c r="I23" s="12"/>
      <c r="J23" s="13"/>
      <c r="K23" s="13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16.5">
      <c r="A24" s="12"/>
      <c r="B24" s="12"/>
      <c r="C24" s="12"/>
      <c r="D24" s="12"/>
      <c r="E24" s="12"/>
      <c r="F24" s="12"/>
      <c r="G24" s="12"/>
      <c r="H24" s="12"/>
      <c r="J24" s="12"/>
      <c r="K24" s="12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ht="16.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3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6.5">
      <c r="A26" s="12"/>
      <c r="B26" s="12"/>
      <c r="D26" s="12"/>
      <c r="E26" s="12"/>
      <c r="F26" s="12"/>
      <c r="G26" s="12"/>
      <c r="H26" s="12"/>
      <c r="I26" s="12"/>
      <c r="J26" s="12"/>
      <c r="K26" s="13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6.5">
      <c r="A27" s="12"/>
      <c r="B27" s="12"/>
      <c r="D27" s="12"/>
      <c r="E27" s="12"/>
      <c r="F27" s="13"/>
      <c r="G27" s="12"/>
      <c r="H27" s="12"/>
      <c r="I27" s="12"/>
      <c r="J27" s="12"/>
      <c r="K27" s="13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16.5">
      <c r="A28" s="12"/>
      <c r="B28" s="12"/>
      <c r="D28" s="12"/>
      <c r="E28" s="12"/>
      <c r="F28" s="12"/>
      <c r="G28" s="12"/>
      <c r="H28" s="12"/>
      <c r="I28" s="12"/>
      <c r="J28" s="12"/>
      <c r="K28" s="13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29" spans="1:25" ht="16.5">
      <c r="A29" s="12"/>
      <c r="B29" s="12"/>
      <c r="E29" s="12"/>
      <c r="F29" s="12"/>
      <c r="G29" s="12"/>
      <c r="H29" s="12"/>
      <c r="I29" s="12"/>
      <c r="J29" s="12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</row>
    <row r="30" spans="1:25" ht="16.5">
      <c r="A30" s="12"/>
      <c r="B30" s="12"/>
      <c r="C30" s="12"/>
      <c r="D30" s="12"/>
      <c r="E30" s="12"/>
      <c r="F30" s="12"/>
      <c r="G30" s="12"/>
      <c r="H30" s="12"/>
      <c r="I30" s="12"/>
      <c r="J30" s="13"/>
      <c r="K30" s="13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1" spans="1:25" ht="16.5">
      <c r="A31" s="12"/>
      <c r="B31" s="12"/>
      <c r="C31" s="12"/>
      <c r="D31" s="12"/>
      <c r="E31" s="12"/>
      <c r="F31" s="12"/>
      <c r="G31" s="12"/>
      <c r="H31" s="12"/>
      <c r="J31" s="12"/>
      <c r="K31" s="12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ht="16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3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ht="16.5">
      <c r="A33" s="12"/>
      <c r="C33" s="12"/>
      <c r="D33" s="12"/>
      <c r="E33" s="12"/>
      <c r="F33" s="12"/>
      <c r="G33" s="12"/>
      <c r="H33" s="12"/>
      <c r="I33" s="12"/>
      <c r="J33" s="12"/>
      <c r="K33" s="13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6.5">
      <c r="A34" s="12"/>
      <c r="C34" s="12"/>
      <c r="D34" s="12"/>
      <c r="E34" s="12"/>
      <c r="F34" s="13"/>
      <c r="G34" s="12"/>
      <c r="H34" s="12"/>
      <c r="I34" s="12"/>
      <c r="J34" s="12"/>
      <c r="K34" s="13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5" spans="1:25" ht="16.5">
      <c r="A35" s="12"/>
      <c r="C35" s="12"/>
      <c r="D35" s="12"/>
      <c r="E35" s="12"/>
      <c r="F35" s="12"/>
      <c r="G35" s="12"/>
      <c r="H35" s="12"/>
      <c r="I35" s="12"/>
      <c r="J35" s="12"/>
      <c r="K35" s="13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</row>
    <row r="36" spans="1:25" ht="16.5">
      <c r="A36" s="12"/>
      <c r="C36" s="12"/>
      <c r="D36" s="12"/>
      <c r="E36" s="12"/>
      <c r="F36" s="12"/>
      <c r="G36" s="12"/>
      <c r="H36" s="12"/>
      <c r="I36" s="12"/>
      <c r="J36" s="12"/>
      <c r="K36" s="13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7" spans="1:25" ht="16.5">
      <c r="A37" s="12"/>
      <c r="D37" s="12"/>
      <c r="E37" s="12"/>
      <c r="F37" s="12"/>
      <c r="G37" s="12"/>
      <c r="H37" s="12"/>
      <c r="I37" s="12"/>
      <c r="J37" s="12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2:25" ht="16.5">
      <c r="B38" s="12"/>
      <c r="C38" s="12"/>
      <c r="D38" s="12"/>
      <c r="E38" s="12"/>
      <c r="F38" s="12"/>
      <c r="G38" s="12"/>
      <c r="H38" s="12"/>
      <c r="I38" s="12"/>
      <c r="J38" s="13"/>
      <c r="K38" s="13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6.5">
      <c r="B39" s="12"/>
      <c r="C39" s="12"/>
      <c r="D39" s="12"/>
      <c r="E39" s="12"/>
      <c r="F39" s="12"/>
      <c r="G39" s="12"/>
      <c r="H39" s="12"/>
      <c r="J39" s="12"/>
      <c r="K39" s="12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0" spans="2:25" ht="16.5">
      <c r="B40" s="12"/>
      <c r="C40" s="12"/>
      <c r="D40" s="12"/>
      <c r="E40" s="12"/>
      <c r="F40" s="12"/>
      <c r="G40" s="12"/>
      <c r="H40" s="12"/>
      <c r="I40" s="12"/>
      <c r="J40" s="12"/>
      <c r="K40" s="13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1" spans="2:25" ht="16.5">
      <c r="B41" s="12"/>
      <c r="C41" s="12"/>
      <c r="D41" s="12"/>
      <c r="E41" s="12"/>
      <c r="F41" s="12"/>
      <c r="G41" s="12"/>
      <c r="H41" s="12"/>
      <c r="I41" s="12"/>
      <c r="J41" s="12"/>
      <c r="K41" s="13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2" spans="2:25" ht="16.5">
      <c r="B42" s="12"/>
      <c r="C42" s="12"/>
      <c r="D42" s="12"/>
      <c r="E42" s="12"/>
      <c r="F42" s="13"/>
      <c r="G42" s="12"/>
      <c r="H42" s="12"/>
      <c r="I42" s="12"/>
      <c r="J42" s="12"/>
      <c r="K42" s="13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3" spans="2:25" ht="16.5">
      <c r="B43" s="12"/>
      <c r="C43" s="12"/>
      <c r="D43" s="12"/>
      <c r="E43" s="12"/>
      <c r="F43" s="12"/>
      <c r="G43" s="12"/>
      <c r="H43" s="12"/>
      <c r="I43" s="12"/>
      <c r="J43" s="12"/>
      <c r="K43" s="13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4" spans="2:25" ht="16.5">
      <c r="B44" s="12"/>
      <c r="C44" s="12"/>
      <c r="D44" s="12"/>
      <c r="E44" s="12"/>
      <c r="F44" s="12"/>
      <c r="G44" s="12"/>
      <c r="H44" s="12"/>
      <c r="I44" s="12"/>
      <c r="J44" s="12"/>
      <c r="K44" s="13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2:25" ht="16.5">
      <c r="B45" s="12"/>
      <c r="C45" s="12"/>
      <c r="D45" s="12"/>
      <c r="E45" s="12"/>
      <c r="F45" s="12"/>
      <c r="G45" s="12"/>
      <c r="H45" s="12"/>
      <c r="I45" s="12"/>
      <c r="J45" s="12"/>
      <c r="K45" s="13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6" spans="3:25" ht="16.5">
      <c r="C46" s="12"/>
      <c r="D46" s="12"/>
      <c r="E46" s="12"/>
      <c r="F46" s="12"/>
      <c r="G46" s="12"/>
      <c r="H46" s="12"/>
      <c r="I46" s="12"/>
      <c r="J46" s="12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PageLayoutView="0" workbookViewId="0" topLeftCell="A1">
      <selection activeCell="B81" sqref="B81"/>
    </sheetView>
  </sheetViews>
  <sheetFormatPr defaultColWidth="9.00390625" defaultRowHeight="15.75"/>
  <cols>
    <col min="1" max="1" width="36.625" style="0" customWidth="1"/>
    <col min="2" max="2" width="22.375" style="0" customWidth="1"/>
    <col min="3" max="3" width="29.375" style="0" customWidth="1"/>
    <col min="4" max="4" width="13.375" style="0" bestFit="1" customWidth="1"/>
    <col min="5" max="5" width="14.125" style="0" customWidth="1"/>
    <col min="6" max="6" width="21.625" style="0" customWidth="1"/>
    <col min="7" max="7" width="22.50390625" style="0" customWidth="1"/>
    <col min="8" max="8" width="19.75390625" style="0" customWidth="1"/>
    <col min="9" max="9" width="21.00390625" style="0" customWidth="1"/>
    <col min="10" max="13" width="18.25390625" style="0" customWidth="1"/>
  </cols>
  <sheetData>
    <row r="1" spans="1:7" ht="16.5">
      <c r="A1" t="s">
        <v>134</v>
      </c>
      <c r="B1" t="s">
        <v>66</v>
      </c>
      <c r="C1" t="s">
        <v>67</v>
      </c>
      <c r="D1" t="s">
        <v>49</v>
      </c>
      <c r="F1" t="s">
        <v>86</v>
      </c>
      <c r="G1" t="s">
        <v>87</v>
      </c>
    </row>
    <row r="2" spans="1:7" ht="16.5">
      <c r="A2" t="s">
        <v>154</v>
      </c>
      <c r="B2" t="s">
        <v>65</v>
      </c>
      <c r="C2" t="s">
        <v>68</v>
      </c>
      <c r="D2">
        <v>10</v>
      </c>
      <c r="F2">
        <f>4*10*COMBIN(47,8)</f>
        <v>12578299800</v>
      </c>
      <c r="G2">
        <f>SUM(F2)</f>
        <v>12578299800</v>
      </c>
    </row>
    <row r="4" spans="1:6" ht="16.5">
      <c r="A4" t="s">
        <v>135</v>
      </c>
      <c r="B4" t="s">
        <v>65</v>
      </c>
      <c r="C4" t="s">
        <v>69</v>
      </c>
      <c r="D4" s="9">
        <v>9</v>
      </c>
      <c r="F4">
        <f>4*D4*COMBIN(46,7)</f>
        <v>1926888480</v>
      </c>
    </row>
    <row r="5" spans="3:6" ht="16.5">
      <c r="C5" t="s">
        <v>70</v>
      </c>
      <c r="D5" s="9">
        <v>8</v>
      </c>
      <c r="F5">
        <f>4*D5*COMBIN(45,6)</f>
        <v>260641919.99999997</v>
      </c>
    </row>
    <row r="6" spans="1:6" ht="16.5">
      <c r="A6" s="3"/>
      <c r="C6" t="s">
        <v>71</v>
      </c>
      <c r="D6" s="9">
        <v>7</v>
      </c>
      <c r="F6">
        <f>4*D6*COMBIN(44,5)</f>
        <v>30408224</v>
      </c>
    </row>
    <row r="7" spans="1:6" ht="16.5">
      <c r="A7" s="2"/>
      <c r="C7" t="s">
        <v>72</v>
      </c>
      <c r="D7" s="9">
        <v>7</v>
      </c>
      <c r="F7">
        <f>4*D7*COMBIN(43,4)</f>
        <v>3455480</v>
      </c>
    </row>
    <row r="8" spans="1:6" ht="16.5">
      <c r="A8" s="3"/>
      <c r="C8" t="s">
        <v>73</v>
      </c>
      <c r="D8" s="9">
        <v>14</v>
      </c>
      <c r="F8">
        <f>4*D8*COMBIN(42,3)</f>
        <v>642880</v>
      </c>
    </row>
    <row r="9" spans="2:7" ht="16.5">
      <c r="B9" t="s">
        <v>105</v>
      </c>
      <c r="C9" t="s">
        <v>102</v>
      </c>
      <c r="D9" s="9" t="s">
        <v>103</v>
      </c>
      <c r="F9">
        <f>COMBIN(4,2)*10*10*COMBIN(42,3)</f>
        <v>6888000</v>
      </c>
      <c r="G9">
        <f>SUM(F4:F9)</f>
        <v>2228924984</v>
      </c>
    </row>
    <row r="10" ht="16.5">
      <c r="D10" s="9"/>
    </row>
    <row r="11" ht="16.5">
      <c r="D11" s="9"/>
    </row>
    <row r="12" ht="16.5">
      <c r="D12" s="9"/>
    </row>
    <row r="13" ht="16.5">
      <c r="D13" s="9"/>
    </row>
    <row r="15" spans="1:6" ht="16.5">
      <c r="A15" t="s">
        <v>136</v>
      </c>
      <c r="B15" t="s">
        <v>65</v>
      </c>
      <c r="C15" t="s">
        <v>74</v>
      </c>
      <c r="D15">
        <v>8</v>
      </c>
      <c r="F15">
        <f>4*D15*COMBIN(45,6)</f>
        <v>260641919.99999997</v>
      </c>
    </row>
    <row r="16" spans="3:6" ht="16.5">
      <c r="C16" t="s">
        <v>75</v>
      </c>
      <c r="D16">
        <v>14</v>
      </c>
      <c r="F16">
        <f>4*D16*COMBIN(44,5)</f>
        <v>60816448</v>
      </c>
    </row>
    <row r="17" spans="3:6" ht="16.5">
      <c r="C17" t="s">
        <v>76</v>
      </c>
      <c r="D17">
        <v>18</v>
      </c>
      <c r="F17">
        <f>4*D17*COMBIN(43,4)</f>
        <v>8885520</v>
      </c>
    </row>
    <row r="18" spans="3:6" ht="16.5">
      <c r="C18" t="s">
        <v>77</v>
      </c>
      <c r="D18">
        <v>22</v>
      </c>
      <c r="F18">
        <f>4*D18*COMBIN(42,3)</f>
        <v>1010240</v>
      </c>
    </row>
    <row r="19" spans="3:6" ht="16.5">
      <c r="C19" t="s">
        <v>78</v>
      </c>
      <c r="D19">
        <v>32</v>
      </c>
      <c r="E19" s="9"/>
      <c r="F19">
        <f>4*D19*COMBIN(41,2)</f>
        <v>104960</v>
      </c>
    </row>
    <row r="20" spans="3:6" ht="16.5">
      <c r="C20" t="s">
        <v>79</v>
      </c>
      <c r="D20">
        <v>18</v>
      </c>
      <c r="E20" s="9"/>
      <c r="F20">
        <f>4*D20*COMBIN(40,1)</f>
        <v>2880</v>
      </c>
    </row>
    <row r="21" spans="3:6" ht="16.5">
      <c r="C21" t="s">
        <v>80</v>
      </c>
      <c r="D21">
        <v>8</v>
      </c>
      <c r="E21" s="9"/>
      <c r="F21">
        <f>4*D21*COMBIN(39,0)</f>
        <v>32</v>
      </c>
    </row>
    <row r="22" spans="2:6" ht="16.5">
      <c r="B22" t="s">
        <v>115</v>
      </c>
      <c r="C22" t="s">
        <v>81</v>
      </c>
      <c r="D22" s="9" t="s">
        <v>83</v>
      </c>
      <c r="E22" s="9"/>
      <c r="F22">
        <f>4*3*9*10*COMBIN(41,2)</f>
        <v>885600</v>
      </c>
    </row>
    <row r="23" spans="3:6" ht="16.5">
      <c r="C23" t="s">
        <v>82</v>
      </c>
      <c r="D23" s="9" t="s">
        <v>84</v>
      </c>
      <c r="E23" s="9"/>
      <c r="F23">
        <f>4*3*8*10*COMBIN(40,1)</f>
        <v>38400</v>
      </c>
    </row>
    <row r="24" spans="3:7" ht="16.5">
      <c r="C24" t="s">
        <v>82</v>
      </c>
      <c r="D24" s="9" t="s">
        <v>85</v>
      </c>
      <c r="E24" s="9"/>
      <c r="F24">
        <f>4*3*7*10*COMBIN(39,0)</f>
        <v>840</v>
      </c>
      <c r="G24">
        <f>SUM(F15:F24)</f>
        <v>332386840</v>
      </c>
    </row>
    <row r="25" spans="3:6" ht="16.5">
      <c r="C25" t="s">
        <v>82</v>
      </c>
      <c r="D25" s="9" t="s">
        <v>88</v>
      </c>
      <c r="E25" s="9"/>
      <c r="F25" s="9"/>
    </row>
    <row r="26" spans="3:6" ht="16.5">
      <c r="C26" t="s">
        <v>82</v>
      </c>
      <c r="D26" s="9" t="s">
        <v>88</v>
      </c>
      <c r="E26" s="9"/>
      <c r="F26" s="9"/>
    </row>
    <row r="27" spans="4:6" ht="16.5">
      <c r="D27" s="9"/>
      <c r="E27" s="9"/>
      <c r="F27" s="9"/>
    </row>
    <row r="28" spans="1:6" ht="16.5">
      <c r="A28" t="s">
        <v>137</v>
      </c>
      <c r="B28" t="s">
        <v>65</v>
      </c>
      <c r="C28" t="s">
        <v>89</v>
      </c>
      <c r="D28" s="9">
        <v>7</v>
      </c>
      <c r="E28" s="9"/>
      <c r="F28">
        <f>4*D28*COMBIN(44,5)</f>
        <v>30408224</v>
      </c>
    </row>
    <row r="29" spans="3:6" ht="16.5">
      <c r="C29" t="s">
        <v>90</v>
      </c>
      <c r="D29" s="9">
        <v>18</v>
      </c>
      <c r="E29" s="9"/>
      <c r="F29">
        <f>4*D29*COMBIN(43,4)</f>
        <v>8885520</v>
      </c>
    </row>
    <row r="30" spans="3:6" ht="16.5">
      <c r="C30" t="s">
        <v>91</v>
      </c>
      <c r="D30" s="9">
        <v>30</v>
      </c>
      <c r="E30" s="9"/>
      <c r="F30">
        <f>4*D30*COMBIN(42,3)</f>
        <v>1377600</v>
      </c>
    </row>
    <row r="31" spans="3:6" ht="16.5">
      <c r="C31" t="s">
        <v>92</v>
      </c>
      <c r="D31">
        <v>43</v>
      </c>
      <c r="E31" s="9"/>
      <c r="F31">
        <f>4*D31*COMBIN(41,2)</f>
        <v>141040</v>
      </c>
    </row>
    <row r="32" spans="3:6" ht="16.5">
      <c r="C32" t="s">
        <v>93</v>
      </c>
      <c r="D32">
        <v>57</v>
      </c>
      <c r="E32" s="9"/>
      <c r="F32">
        <f>4*D32*COMBIN(40,1)</f>
        <v>9120</v>
      </c>
    </row>
    <row r="33" spans="3:6" ht="16.5">
      <c r="C33" t="s">
        <v>94</v>
      </c>
      <c r="D33">
        <v>55</v>
      </c>
      <c r="E33" s="9"/>
      <c r="F33">
        <f>4*D33*COMBIN(39,0)</f>
        <v>220</v>
      </c>
    </row>
    <row r="34" spans="2:6" ht="16.5">
      <c r="B34" t="s">
        <v>114</v>
      </c>
      <c r="C34" t="s">
        <v>95</v>
      </c>
      <c r="D34" s="9">
        <v>9</v>
      </c>
      <c r="E34" s="9"/>
      <c r="F34" s="9">
        <f>COMBIN(4,2)*9*9*COMBIN(40,1)</f>
        <v>19440</v>
      </c>
    </row>
    <row r="35" spans="3:6" ht="16.5">
      <c r="C35" t="s">
        <v>96</v>
      </c>
      <c r="D35" s="9">
        <v>8</v>
      </c>
      <c r="E35" s="9"/>
      <c r="F35" s="9">
        <f>2*COMBIN(4,2)*9*8*COMBIN(39,0)</f>
        <v>864</v>
      </c>
    </row>
    <row r="36" spans="3:6" ht="16.5">
      <c r="C36" t="s">
        <v>97</v>
      </c>
      <c r="D36" s="9" t="s">
        <v>88</v>
      </c>
      <c r="E36" s="9"/>
      <c r="F36" s="9"/>
    </row>
    <row r="37" spans="3:6" ht="16.5">
      <c r="C37" t="s">
        <v>98</v>
      </c>
      <c r="D37" s="9" t="s">
        <v>88</v>
      </c>
      <c r="E37" s="9"/>
      <c r="F37" s="9"/>
    </row>
    <row r="38" spans="3:6" ht="16.5">
      <c r="C38" t="s">
        <v>99</v>
      </c>
      <c r="D38" s="9" t="s">
        <v>88</v>
      </c>
      <c r="E38" s="9"/>
      <c r="F38" s="9"/>
    </row>
    <row r="39" spans="2:6" ht="16.5">
      <c r="B39" t="s">
        <v>113</v>
      </c>
      <c r="C39" t="s">
        <v>100</v>
      </c>
      <c r="D39" t="s">
        <v>84</v>
      </c>
      <c r="E39" s="9"/>
      <c r="F39">
        <f>4*3*8*10*COMBIN(40,1)</f>
        <v>38400</v>
      </c>
    </row>
    <row r="40" spans="3:7" ht="16.5">
      <c r="C40" t="s">
        <v>101</v>
      </c>
      <c r="D40" t="s">
        <v>104</v>
      </c>
      <c r="E40" s="9"/>
      <c r="F40">
        <f>4*3*14*10*COMBIN(39,0)</f>
        <v>1680</v>
      </c>
      <c r="G40">
        <f>SUM(F28:F40)</f>
        <v>40882108</v>
      </c>
    </row>
    <row r="41" spans="3:6" ht="16.5">
      <c r="C41" t="s">
        <v>76</v>
      </c>
      <c r="D41" s="9" t="s">
        <v>88</v>
      </c>
      <c r="E41" s="9"/>
      <c r="F41" s="9"/>
    </row>
    <row r="42" spans="3:6" ht="16.5">
      <c r="C42" t="s">
        <v>77</v>
      </c>
      <c r="D42" s="9" t="s">
        <v>88</v>
      </c>
      <c r="E42" s="9"/>
      <c r="F42" s="9"/>
    </row>
    <row r="43" spans="3:6" ht="16.5">
      <c r="C43" t="s">
        <v>78</v>
      </c>
      <c r="D43" s="9" t="s">
        <v>88</v>
      </c>
      <c r="E43" s="9"/>
      <c r="F43" s="9"/>
    </row>
    <row r="44" spans="3:6" ht="16.5">
      <c r="C44" t="s">
        <v>79</v>
      </c>
      <c r="D44" s="9" t="s">
        <v>88</v>
      </c>
      <c r="E44" s="9"/>
      <c r="F44" s="9"/>
    </row>
    <row r="45" spans="3:6" ht="16.5">
      <c r="C45" t="s">
        <v>80</v>
      </c>
      <c r="D45" s="9" t="s">
        <v>88</v>
      </c>
      <c r="E45" s="9"/>
      <c r="F45" s="9"/>
    </row>
    <row r="46" spans="5:6" ht="16.5">
      <c r="E46" s="9"/>
      <c r="F46" s="9"/>
    </row>
    <row r="47" spans="1:6" ht="16.5">
      <c r="A47" t="s">
        <v>138</v>
      </c>
      <c r="B47" t="s">
        <v>65</v>
      </c>
      <c r="C47" t="s">
        <v>106</v>
      </c>
      <c r="D47">
        <v>6</v>
      </c>
      <c r="E47" s="9"/>
      <c r="F47">
        <f>4*D47*COMBIN(43,4)</f>
        <v>2961840</v>
      </c>
    </row>
    <row r="48" spans="3:6" ht="16.5">
      <c r="C48" t="s">
        <v>107</v>
      </c>
      <c r="D48">
        <v>20</v>
      </c>
      <c r="E48" s="9"/>
      <c r="F48">
        <f>4*D48*COMBIN(42,3)</f>
        <v>918400</v>
      </c>
    </row>
    <row r="49" spans="3:6" ht="16.5">
      <c r="C49" t="s">
        <v>108</v>
      </c>
      <c r="D49">
        <v>40</v>
      </c>
      <c r="E49" s="9"/>
      <c r="F49">
        <f>4*D49*COMBIN(41,2)</f>
        <v>131200</v>
      </c>
    </row>
    <row r="50" spans="3:6" ht="16.5">
      <c r="C50" t="s">
        <v>109</v>
      </c>
      <c r="D50">
        <v>64</v>
      </c>
      <c r="E50" s="9"/>
      <c r="F50">
        <f>4*D50*COMBIN(40,1)</f>
        <v>10240</v>
      </c>
    </row>
    <row r="51" spans="3:6" ht="16.5">
      <c r="C51" t="s">
        <v>110</v>
      </c>
      <c r="D51">
        <v>122</v>
      </c>
      <c r="E51" s="9"/>
      <c r="F51">
        <f>4*D51*COMBIN(39,0)</f>
        <v>488</v>
      </c>
    </row>
    <row r="52" spans="2:6" ht="16.5">
      <c r="B52" t="s">
        <v>112</v>
      </c>
      <c r="C52" t="s">
        <v>111</v>
      </c>
      <c r="D52" s="9" t="s">
        <v>85</v>
      </c>
      <c r="E52" s="9"/>
      <c r="F52">
        <f>4*3*7*10*COMBIN(39,0)</f>
        <v>840</v>
      </c>
    </row>
    <row r="53" spans="2:7" ht="16.5">
      <c r="B53" t="s">
        <v>117</v>
      </c>
      <c r="C53" t="s">
        <v>116</v>
      </c>
      <c r="D53" s="9" t="s">
        <v>51</v>
      </c>
      <c r="E53" s="9"/>
      <c r="F53">
        <f>2*COMBIN(4,2)*9*8*COMBIN(39,0)</f>
        <v>864</v>
      </c>
      <c r="G53">
        <f>SUM(F47:F53)</f>
        <v>4023872</v>
      </c>
    </row>
    <row r="54" spans="5:6" ht="16.5">
      <c r="E54" s="9"/>
      <c r="F54" s="9"/>
    </row>
    <row r="55" spans="1:6" ht="16.5">
      <c r="A55" t="s">
        <v>139</v>
      </c>
      <c r="B55" t="s">
        <v>65</v>
      </c>
      <c r="C55" t="s">
        <v>118</v>
      </c>
      <c r="D55">
        <v>5</v>
      </c>
      <c r="E55" s="9"/>
      <c r="F55">
        <f>4*D55*COMBIN(42,3)</f>
        <v>229600</v>
      </c>
    </row>
    <row r="56" spans="3:6" ht="16.5">
      <c r="C56" t="s">
        <v>119</v>
      </c>
      <c r="D56">
        <v>20</v>
      </c>
      <c r="E56" s="9"/>
      <c r="F56">
        <f>4*D56*COMBIN(41,2)</f>
        <v>65600</v>
      </c>
    </row>
    <row r="57" spans="3:6" ht="16.5">
      <c r="C57" t="s">
        <v>120</v>
      </c>
      <c r="D57">
        <v>45</v>
      </c>
      <c r="E57" s="9"/>
      <c r="F57">
        <f>4*D57*COMBIN(40,1)</f>
        <v>7200</v>
      </c>
    </row>
    <row r="58" spans="3:7" ht="16.5">
      <c r="C58" t="s">
        <v>121</v>
      </c>
      <c r="D58">
        <v>140</v>
      </c>
      <c r="E58" s="9"/>
      <c r="F58">
        <f>4*D58*COMBIN(39,0)</f>
        <v>560</v>
      </c>
      <c r="G58">
        <f>SUM(F55:F58)</f>
        <v>302960</v>
      </c>
    </row>
    <row r="59" spans="5:6" ht="16.5">
      <c r="E59" s="9"/>
      <c r="F59" s="9"/>
    </row>
    <row r="60" spans="1:6" ht="16.5">
      <c r="A60" t="s">
        <v>140</v>
      </c>
      <c r="B60" t="s">
        <v>65</v>
      </c>
      <c r="C60" t="s">
        <v>122</v>
      </c>
      <c r="D60">
        <v>4</v>
      </c>
      <c r="E60" s="9"/>
      <c r="F60">
        <f>4*D60*COMBIN(41,2)</f>
        <v>13120</v>
      </c>
    </row>
    <row r="61" spans="3:6" ht="16.5">
      <c r="C61" t="s">
        <v>123</v>
      </c>
      <c r="D61">
        <v>18</v>
      </c>
      <c r="E61" s="9"/>
      <c r="F61">
        <f>4*D61*COMBIN(40,1)</f>
        <v>2880</v>
      </c>
    </row>
    <row r="62" spans="3:7" ht="16.5">
      <c r="C62" t="s">
        <v>124</v>
      </c>
      <c r="D62">
        <v>98</v>
      </c>
      <c r="E62" s="9"/>
      <c r="F62">
        <f>4*D62*COMBIN(39,0)</f>
        <v>392</v>
      </c>
      <c r="G62">
        <f>SUM(F60:F62)</f>
        <v>16392</v>
      </c>
    </row>
    <row r="63" ht="16.5">
      <c r="E63" s="9"/>
    </row>
    <row r="64" spans="1:6" ht="16.5">
      <c r="A64" t="s">
        <v>141</v>
      </c>
      <c r="B64" t="s">
        <v>65</v>
      </c>
      <c r="C64" t="s">
        <v>125</v>
      </c>
      <c r="D64">
        <v>3</v>
      </c>
      <c r="E64" s="9"/>
      <c r="F64">
        <f>4*D64*COMBIN(40,1)</f>
        <v>480</v>
      </c>
    </row>
    <row r="65" spans="3:7" ht="16.5">
      <c r="C65" t="s">
        <v>126</v>
      </c>
      <c r="D65">
        <v>42</v>
      </c>
      <c r="E65" s="9"/>
      <c r="F65">
        <f>4*D65*COMBIN(39,0)</f>
        <v>168</v>
      </c>
      <c r="G65">
        <f>SUM(F64:F65)</f>
        <v>648</v>
      </c>
    </row>
    <row r="66" ht="16.5">
      <c r="E66" s="9"/>
    </row>
    <row r="67" spans="1:7" ht="16.5">
      <c r="A67" t="s">
        <v>142</v>
      </c>
      <c r="B67" t="s">
        <v>65</v>
      </c>
      <c r="C67" t="s">
        <v>127</v>
      </c>
      <c r="D67">
        <v>10</v>
      </c>
      <c r="E67" s="9"/>
      <c r="F67">
        <f>4*D67*COMBIN(39,0)</f>
        <v>40</v>
      </c>
      <c r="G67">
        <f>SUM(F67)</f>
        <v>40</v>
      </c>
    </row>
    <row r="68" ht="16.5">
      <c r="E68" s="9"/>
    </row>
    <row r="69" spans="1:7" ht="16.5">
      <c r="A69" t="s">
        <v>143</v>
      </c>
      <c r="B69" t="s">
        <v>65</v>
      </c>
      <c r="C69" t="s">
        <v>128</v>
      </c>
      <c r="D69">
        <v>1</v>
      </c>
      <c r="E69" s="9"/>
      <c r="F69">
        <f>4*D69*COMBIN(39,0)</f>
        <v>4</v>
      </c>
      <c r="G69">
        <f>SUM(F69)</f>
        <v>4</v>
      </c>
    </row>
    <row r="70" spans="5:6" ht="16.5">
      <c r="E70" s="9"/>
      <c r="F70" s="9"/>
    </row>
    <row r="71" spans="5:6" ht="16.5">
      <c r="E71" s="9"/>
      <c r="F71" s="9"/>
    </row>
    <row r="72" spans="5:6" ht="16.5">
      <c r="E72" t="s">
        <v>50</v>
      </c>
      <c r="F72">
        <f>F2-SUM(F4:F13)+SUM(F15:F26)-SUM(F28:F45)+SUM(F47:F53)-SUM(F55:F58)+SUM(F60:F62)-SUM(F64:F65)+SUM(F67)-SUM(F69)</f>
        <v>10644616240</v>
      </c>
    </row>
    <row r="73" spans="5:6" ht="16.5">
      <c r="E73" s="9"/>
      <c r="F73" s="9"/>
    </row>
    <row r="74" spans="5:6" ht="16.5">
      <c r="E74" s="9"/>
      <c r="F74" s="9"/>
    </row>
    <row r="75" spans="5:6" ht="16.5">
      <c r="E75" s="9"/>
      <c r="F75" s="9"/>
    </row>
    <row r="77" ht="16.5">
      <c r="A77" t="s">
        <v>10</v>
      </c>
    </row>
    <row r="78" spans="1:2" ht="16.5">
      <c r="A78" t="s">
        <v>129</v>
      </c>
      <c r="B78">
        <v>10638009760</v>
      </c>
    </row>
    <row r="79" spans="1:2" ht="16.5">
      <c r="A79" t="s">
        <v>130</v>
      </c>
      <c r="B79">
        <v>6606480</v>
      </c>
    </row>
    <row r="80" spans="1:2" ht="16.5">
      <c r="A80" t="s">
        <v>50</v>
      </c>
      <c r="B80">
        <f>SUM(B78:B79)</f>
        <v>10644616240</v>
      </c>
    </row>
    <row r="81" spans="1:2" ht="16.5">
      <c r="A81" t="s">
        <v>11</v>
      </c>
      <c r="B81">
        <f>(B78+B79)/COMBIN(52,13)</f>
        <v>0.016762817232918822</v>
      </c>
    </row>
    <row r="82" spans="1:2" ht="16.5">
      <c r="A82" t="s">
        <v>12</v>
      </c>
      <c r="B82" s="10">
        <f>74999/60/60</f>
        <v>20.833055555555557</v>
      </c>
    </row>
    <row r="84" ht="16.5">
      <c r="A84" t="s">
        <v>55</v>
      </c>
    </row>
    <row r="85" spans="3:13" ht="16.5">
      <c r="C85" t="s">
        <v>155</v>
      </c>
      <c r="D85" t="s">
        <v>144</v>
      </c>
      <c r="E85" t="s">
        <v>145</v>
      </c>
      <c r="F85" t="s">
        <v>146</v>
      </c>
      <c r="G85" t="s">
        <v>147</v>
      </c>
      <c r="H85" t="s">
        <v>148</v>
      </c>
      <c r="I85" t="s">
        <v>149</v>
      </c>
      <c r="J85" t="s">
        <v>150</v>
      </c>
      <c r="K85" t="s">
        <v>151</v>
      </c>
      <c r="L85" t="s">
        <v>152</v>
      </c>
      <c r="M85" t="s">
        <v>153</v>
      </c>
    </row>
    <row r="86" spans="1:4" ht="16.5">
      <c r="A86" t="s">
        <v>56</v>
      </c>
      <c r="B86">
        <v>8972493400</v>
      </c>
      <c r="C86">
        <v>1</v>
      </c>
      <c r="D86">
        <f>C86*B86</f>
        <v>8972493400</v>
      </c>
    </row>
    <row r="87" spans="1:5" ht="16.5">
      <c r="A87" t="s">
        <v>57</v>
      </c>
      <c r="B87">
        <v>1441035444</v>
      </c>
      <c r="C87">
        <v>2</v>
      </c>
      <c r="D87">
        <f aca="true" t="shared" si="0" ref="D87:D95">C87*B87</f>
        <v>2882070888</v>
      </c>
      <c r="E87">
        <f>COMBIN($C87,2)*$B87</f>
        <v>1441035444</v>
      </c>
    </row>
    <row r="88" spans="1:6" ht="16.5">
      <c r="A88" t="s">
        <v>58</v>
      </c>
      <c r="B88">
        <v>203578240</v>
      </c>
      <c r="C88">
        <v>3</v>
      </c>
      <c r="D88">
        <f t="shared" si="0"/>
        <v>610734720</v>
      </c>
      <c r="E88">
        <f aca="true" t="shared" si="1" ref="E88:E95">COMBIN($C88,2)*$B88</f>
        <v>610734720</v>
      </c>
      <c r="F88">
        <f aca="true" t="shared" si="2" ref="F88:F93">COMBIN($C88,3)*$B88</f>
        <v>203578240</v>
      </c>
    </row>
    <row r="89" spans="1:7" ht="16.5">
      <c r="A89" t="s">
        <v>59</v>
      </c>
      <c r="B89">
        <v>24774588</v>
      </c>
      <c r="C89">
        <v>4</v>
      </c>
      <c r="D89">
        <f t="shared" si="0"/>
        <v>99098352</v>
      </c>
      <c r="E89">
        <f t="shared" si="1"/>
        <v>148647528</v>
      </c>
      <c r="F89">
        <f t="shared" si="2"/>
        <v>99098352</v>
      </c>
      <c r="G89">
        <f aca="true" t="shared" si="3" ref="G89:G95">COMBIN($C89,4)*$B89</f>
        <v>24774588</v>
      </c>
    </row>
    <row r="90" spans="1:8" ht="16.5">
      <c r="A90" t="s">
        <v>60</v>
      </c>
      <c r="B90">
        <v>2518088</v>
      </c>
      <c r="C90">
        <v>5</v>
      </c>
      <c r="D90">
        <f t="shared" si="0"/>
        <v>12590440</v>
      </c>
      <c r="E90">
        <f t="shared" si="1"/>
        <v>25180880</v>
      </c>
      <c r="F90">
        <f t="shared" si="2"/>
        <v>25180880</v>
      </c>
      <c r="G90">
        <f t="shared" si="3"/>
        <v>12590440</v>
      </c>
      <c r="H90">
        <f aca="true" t="shared" si="4" ref="H90:H95">COMBIN($C90,5)*$B90</f>
        <v>2518088</v>
      </c>
    </row>
    <row r="91" spans="1:9" ht="16.5">
      <c r="A91" t="s">
        <v>61</v>
      </c>
      <c r="B91">
        <v>203840</v>
      </c>
      <c r="C91">
        <v>6</v>
      </c>
      <c r="D91">
        <f t="shared" si="0"/>
        <v>1223040</v>
      </c>
      <c r="E91">
        <f t="shared" si="1"/>
        <v>3057600</v>
      </c>
      <c r="F91">
        <f t="shared" si="2"/>
        <v>4076800</v>
      </c>
      <c r="G91">
        <f t="shared" si="3"/>
        <v>3057600</v>
      </c>
      <c r="H91">
        <f t="shared" si="4"/>
        <v>1223040</v>
      </c>
      <c r="I91">
        <f>COMBIN($C91,6)*$B91</f>
        <v>203840</v>
      </c>
    </row>
    <row r="92" spans="1:10" ht="16.5">
      <c r="A92" t="s">
        <v>62</v>
      </c>
      <c r="B92">
        <v>12168</v>
      </c>
      <c r="C92">
        <v>7</v>
      </c>
      <c r="D92">
        <f t="shared" si="0"/>
        <v>85176</v>
      </c>
      <c r="E92">
        <f t="shared" si="1"/>
        <v>255528</v>
      </c>
      <c r="F92">
        <f t="shared" si="2"/>
        <v>425880</v>
      </c>
      <c r="G92">
        <f t="shared" si="3"/>
        <v>425880</v>
      </c>
      <c r="H92">
        <f t="shared" si="4"/>
        <v>255528</v>
      </c>
      <c r="I92">
        <f>COMBIN($C92,6)*$B92</f>
        <v>85176</v>
      </c>
      <c r="J92">
        <f>COMBIN($C92,7)*$B92</f>
        <v>12168</v>
      </c>
    </row>
    <row r="93" spans="1:11" ht="16.5">
      <c r="A93" t="s">
        <v>63</v>
      </c>
      <c r="B93">
        <v>468</v>
      </c>
      <c r="C93">
        <v>8</v>
      </c>
      <c r="D93">
        <f t="shared" si="0"/>
        <v>3744</v>
      </c>
      <c r="E93">
        <f t="shared" si="1"/>
        <v>13104</v>
      </c>
      <c r="F93">
        <f t="shared" si="2"/>
        <v>26208</v>
      </c>
      <c r="G93">
        <f t="shared" si="3"/>
        <v>32760</v>
      </c>
      <c r="H93">
        <f t="shared" si="4"/>
        <v>26208</v>
      </c>
      <c r="I93">
        <f>COMBIN($C93,6)*$B93</f>
        <v>13104</v>
      </c>
      <c r="J93">
        <f>COMBIN($C93,7)*$B93</f>
        <v>3744</v>
      </c>
      <c r="K93">
        <f>COMBIN($C93,8)*$B93</f>
        <v>468</v>
      </c>
    </row>
    <row r="94" spans="1:11" ht="16.5">
      <c r="A94" t="s">
        <v>53</v>
      </c>
      <c r="B94">
        <v>0</v>
      </c>
      <c r="C94">
        <v>9</v>
      </c>
      <c r="D94">
        <f t="shared" si="0"/>
        <v>0</v>
      </c>
      <c r="E94">
        <f t="shared" si="1"/>
        <v>0</v>
      </c>
      <c r="F94">
        <f>COMBIN($C94,3)*$B94</f>
        <v>0</v>
      </c>
      <c r="G94">
        <f t="shared" si="3"/>
        <v>0</v>
      </c>
      <c r="H94">
        <f t="shared" si="4"/>
        <v>0</v>
      </c>
      <c r="I94">
        <f>COMBIN($C94,6)*$B94</f>
        <v>0</v>
      </c>
      <c r="J94">
        <f>COMBIN($C94,7)*$B94</f>
        <v>0</v>
      </c>
      <c r="K94">
        <f>COMBIN($C94,8)*$B94</f>
        <v>0</v>
      </c>
    </row>
    <row r="95" spans="1:13" ht="16.5">
      <c r="A95" t="s">
        <v>54</v>
      </c>
      <c r="B95">
        <v>4</v>
      </c>
      <c r="C95">
        <v>10</v>
      </c>
      <c r="D95">
        <f t="shared" si="0"/>
        <v>40</v>
      </c>
      <c r="E95">
        <f t="shared" si="1"/>
        <v>180</v>
      </c>
      <c r="F95">
        <f>COMBIN($C95,3)*$B95</f>
        <v>480</v>
      </c>
      <c r="G95">
        <f t="shared" si="3"/>
        <v>839.9999999999999</v>
      </c>
      <c r="H95">
        <f t="shared" si="4"/>
        <v>1008</v>
      </c>
      <c r="I95">
        <f>COMBIN($C95,6)*$B95</f>
        <v>839.9999999999999</v>
      </c>
      <c r="J95">
        <f>COMBIN($C95,7)*$B95</f>
        <v>480</v>
      </c>
      <c r="K95">
        <f>COMBIN($C95,8)*$B95</f>
        <v>180</v>
      </c>
      <c r="L95">
        <f>COMBIN($C95,9)*$B95</f>
        <v>40</v>
      </c>
      <c r="M95">
        <f>COMBIN($C95,10)*$B95</f>
        <v>4</v>
      </c>
    </row>
    <row r="97" spans="1:13" ht="16.5">
      <c r="A97" t="s">
        <v>64</v>
      </c>
      <c r="B97">
        <f>SUM(B86:B95)</f>
        <v>10644616240</v>
      </c>
      <c r="C97" t="s">
        <v>132</v>
      </c>
      <c r="D97">
        <f>SUM(D86:D95)</f>
        <v>12578299800</v>
      </c>
      <c r="E97">
        <f>SUM(E86:E95)</f>
        <v>2228924984</v>
      </c>
      <c r="F97">
        <f>SUM(F86:F95)</f>
        <v>332386840</v>
      </c>
      <c r="G97">
        <f aca="true" t="shared" si="5" ref="G97:M97">SUM(G86:G95)</f>
        <v>40882108</v>
      </c>
      <c r="H97">
        <f t="shared" si="5"/>
        <v>4023872</v>
      </c>
      <c r="I97">
        <f t="shared" si="5"/>
        <v>302960</v>
      </c>
      <c r="J97">
        <f t="shared" si="5"/>
        <v>16392</v>
      </c>
      <c r="K97">
        <f t="shared" si="5"/>
        <v>648</v>
      </c>
      <c r="L97">
        <f t="shared" si="5"/>
        <v>40</v>
      </c>
      <c r="M97">
        <f t="shared" si="5"/>
        <v>4</v>
      </c>
    </row>
    <row r="99" spans="3:13" ht="16.5">
      <c r="C99" t="s">
        <v>131</v>
      </c>
      <c r="D99">
        <f>SUM(F2)</f>
        <v>12578299800</v>
      </c>
      <c r="E99">
        <f>SUM(F4:F9)</f>
        <v>2228924984</v>
      </c>
      <c r="F99">
        <f>SUM(F15:F24)</f>
        <v>332386840</v>
      </c>
      <c r="G99">
        <f>SUM(F28:F40)</f>
        <v>40882108</v>
      </c>
      <c r="H99">
        <f>SUM(F47:F53)</f>
        <v>4023872</v>
      </c>
      <c r="I99">
        <f>SUM(F55:F58)</f>
        <v>302960</v>
      </c>
      <c r="J99">
        <f>SUM(F60:F62)</f>
        <v>16392</v>
      </c>
      <c r="K99">
        <f>SUM(F64:F65)</f>
        <v>648</v>
      </c>
      <c r="L99">
        <f>F67</f>
        <v>40</v>
      </c>
      <c r="M99">
        <f>F69</f>
        <v>4</v>
      </c>
    </row>
    <row r="101" spans="4:13" ht="16.5">
      <c r="D101">
        <f>D97-D99</f>
        <v>0</v>
      </c>
      <c r="E101">
        <f>E97-E99</f>
        <v>0</v>
      </c>
      <c r="F101">
        <f>F97-F99</f>
        <v>0</v>
      </c>
      <c r="G101">
        <f>G97-G99</f>
        <v>0</v>
      </c>
      <c r="H101">
        <f aca="true" t="shared" si="6" ref="H101:M101">H97-H99</f>
        <v>0</v>
      </c>
      <c r="I101">
        <f t="shared" si="6"/>
        <v>0</v>
      </c>
      <c r="J101">
        <f t="shared" si="6"/>
        <v>0</v>
      </c>
      <c r="K101">
        <f t="shared" si="6"/>
        <v>0</v>
      </c>
      <c r="L101">
        <f t="shared" si="6"/>
        <v>0</v>
      </c>
      <c r="M101">
        <f t="shared" si="6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8"/>
  <sheetViews>
    <sheetView zoomScale="85" zoomScaleNormal="85" zoomScalePageLayoutView="0" workbookViewId="0" topLeftCell="I1">
      <pane ySplit="1" topLeftCell="A38" activePane="bottomLeft" state="frozen"/>
      <selection pane="topLeft" activeCell="A1" sqref="A1"/>
      <selection pane="bottomLeft" activeCell="K2" sqref="K2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3"/>
      <c r="D2" s="13"/>
      <c r="E2" s="13"/>
      <c r="F2" s="13"/>
      <c r="G2" s="13"/>
      <c r="H2" s="13"/>
      <c r="I2" s="12"/>
      <c r="J2" s="12"/>
      <c r="K2">
        <f>COUNTIF(A2:J2,"V")</f>
        <v>2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7">IF(OR(B2="V",C2="V",D2="V",E2="V",F2="V"),1,0)</f>
        <v>1</v>
      </c>
      <c r="S2" s="15">
        <f t="shared" si="0"/>
        <v>0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>IF(OR(G2="V",H2="V",I2="V",J2="V",K1="V"),1,0)</f>
        <v>0</v>
      </c>
      <c r="X2" s="15">
        <f>IF(OR(H2="V",I2="V",J2="V",K1="V",L2="V"),1,0)</f>
        <v>0</v>
      </c>
      <c r="Y2" s="15">
        <f>IF(OR(I2="V",J2="V",K1="V",L2="V",M2="V"),1,0)</f>
        <v>0</v>
      </c>
      <c r="Z2">
        <f>SUM(M2:Y2)</f>
        <v>6</v>
      </c>
      <c r="AA2" s="14"/>
    </row>
    <row r="3" spans="1:27" ht="16.5">
      <c r="A3" s="12" t="s">
        <v>37</v>
      </c>
      <c r="B3" s="13"/>
      <c r="C3" s="12" t="s">
        <v>37</v>
      </c>
      <c r="D3" s="13"/>
      <c r="E3" s="13"/>
      <c r="F3" s="13"/>
      <c r="G3" s="13"/>
      <c r="H3" s="13"/>
      <c r="I3" s="13"/>
      <c r="J3" s="13"/>
      <c r="K3">
        <f aca="true" t="shared" si="1" ref="K3:K46">COUNTIF(A3:J3,"V")</f>
        <v>2</v>
      </c>
      <c r="M3" s="15">
        <f aca="true" t="shared" si="2" ref="M3:M46">IF(OR(A3="V",J3="V"),1,0)</f>
        <v>1</v>
      </c>
      <c r="N3" s="15">
        <f aca="true" t="shared" si="3" ref="N3:N46">IF(OR(A3="V",B3="V"),1,0)</f>
        <v>1</v>
      </c>
      <c r="O3" s="15">
        <f aca="true" t="shared" si="4" ref="O3:O46">IF(OR(A3="V",B3="V",C3="V"),1,0)</f>
        <v>1</v>
      </c>
      <c r="P3" s="15">
        <f aca="true" t="shared" si="5" ref="P3:P46">IF(OR(A3="V",B3="V",C3="V",D3="V"),1,0)</f>
        <v>1</v>
      </c>
      <c r="Q3" s="15">
        <f aca="true" t="shared" si="6" ref="Q3:Y44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0</v>
      </c>
      <c r="U3" s="15">
        <f t="shared" si="0"/>
        <v>0</v>
      </c>
      <c r="V3" s="15">
        <f t="shared" si="0"/>
        <v>0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>
        <f aca="true" t="shared" si="7" ref="Z3:Z46">SUM(M3:Y3)</f>
        <v>7</v>
      </c>
      <c r="AA3" s="14"/>
    </row>
    <row r="4" spans="1:27" ht="16.5">
      <c r="A4" s="12" t="s">
        <v>37</v>
      </c>
      <c r="B4" s="13"/>
      <c r="C4" s="13"/>
      <c r="D4" s="12" t="s">
        <v>37</v>
      </c>
      <c r="E4" s="13"/>
      <c r="F4" s="13"/>
      <c r="G4" s="13"/>
      <c r="H4" s="13"/>
      <c r="I4" s="13"/>
      <c r="J4" s="13"/>
      <c r="K4">
        <f t="shared" si="1"/>
        <v>2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0</v>
      </c>
      <c r="V4" s="15">
        <f t="shared" si="0"/>
        <v>0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>
        <f t="shared" si="7"/>
        <v>8</v>
      </c>
      <c r="AA4" s="14"/>
    </row>
    <row r="5" spans="1:27" ht="16.5">
      <c r="A5" s="12" t="s">
        <v>37</v>
      </c>
      <c r="B5" s="13"/>
      <c r="C5" s="13"/>
      <c r="D5" s="13"/>
      <c r="E5" s="12" t="s">
        <v>37</v>
      </c>
      <c r="F5" s="13"/>
      <c r="G5" s="13"/>
      <c r="H5" s="13"/>
      <c r="I5" s="13"/>
      <c r="J5" s="13"/>
      <c r="K5">
        <f t="shared" si="1"/>
        <v>2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0</v>
      </c>
      <c r="W5" s="15">
        <f t="shared" si="0"/>
        <v>0</v>
      </c>
      <c r="X5" s="15">
        <f t="shared" si="0"/>
        <v>0</v>
      </c>
      <c r="Y5" s="15">
        <f t="shared" si="0"/>
        <v>0</v>
      </c>
      <c r="Z5">
        <f t="shared" si="7"/>
        <v>9</v>
      </c>
      <c r="AA5" s="14"/>
    </row>
    <row r="6" spans="1:27" ht="16.5">
      <c r="A6" s="12" t="s">
        <v>37</v>
      </c>
      <c r="B6" s="13"/>
      <c r="C6" s="13"/>
      <c r="D6" s="13"/>
      <c r="E6" s="13"/>
      <c r="F6" s="12" t="s">
        <v>37</v>
      </c>
      <c r="G6" s="13"/>
      <c r="H6" s="13"/>
      <c r="I6" s="13"/>
      <c r="J6" s="13"/>
      <c r="K6">
        <f t="shared" si="1"/>
        <v>2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>
        <f t="shared" si="7"/>
        <v>10</v>
      </c>
      <c r="AA6" s="14"/>
    </row>
    <row r="7" spans="1:27" ht="16.5">
      <c r="A7" s="12" t="s">
        <v>37</v>
      </c>
      <c r="B7" s="13"/>
      <c r="C7" s="13"/>
      <c r="D7" s="13"/>
      <c r="E7" s="13"/>
      <c r="F7" s="13"/>
      <c r="G7" s="12" t="s">
        <v>37</v>
      </c>
      <c r="H7" s="13"/>
      <c r="I7" s="13"/>
      <c r="J7" s="13"/>
      <c r="K7">
        <f t="shared" si="1"/>
        <v>2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0"/>
        <v>0</v>
      </c>
      <c r="S7" s="15">
        <f t="shared" si="0"/>
        <v>1</v>
      </c>
      <c r="T7" s="15">
        <f t="shared" si="0"/>
        <v>1</v>
      </c>
      <c r="U7" s="15">
        <f t="shared" si="0"/>
        <v>1</v>
      </c>
      <c r="V7" s="15">
        <f t="shared" si="0"/>
        <v>1</v>
      </c>
      <c r="W7" s="15">
        <f t="shared" si="0"/>
        <v>1</v>
      </c>
      <c r="X7" s="15">
        <f t="shared" si="0"/>
        <v>0</v>
      </c>
      <c r="Y7" s="15">
        <f t="shared" si="0"/>
        <v>0</v>
      </c>
      <c r="Z7">
        <f t="shared" si="7"/>
        <v>10</v>
      </c>
      <c r="AA7" s="14"/>
    </row>
    <row r="8" spans="1:27" ht="16.5">
      <c r="A8" s="12" t="s">
        <v>37</v>
      </c>
      <c r="B8" s="13"/>
      <c r="C8" s="13"/>
      <c r="D8" s="13"/>
      <c r="E8" s="13"/>
      <c r="F8" s="13"/>
      <c r="G8" s="13"/>
      <c r="H8" s="12" t="s">
        <v>37</v>
      </c>
      <c r="I8" s="13"/>
      <c r="J8" s="13"/>
      <c r="K8">
        <f t="shared" si="1"/>
        <v>2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0"/>
        <v>0</v>
      </c>
      <c r="S8" s="15">
        <f t="shared" si="0"/>
        <v>0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1</v>
      </c>
      <c r="X8" s="15">
        <f t="shared" si="0"/>
        <v>1</v>
      </c>
      <c r="Y8" s="15">
        <f t="shared" si="0"/>
        <v>0</v>
      </c>
      <c r="Z8">
        <f t="shared" si="7"/>
        <v>10</v>
      </c>
      <c r="AA8" s="14"/>
    </row>
    <row r="9" spans="1:27" ht="16.5">
      <c r="A9" s="12" t="s">
        <v>37</v>
      </c>
      <c r="B9" s="13"/>
      <c r="C9" s="13"/>
      <c r="D9" s="13"/>
      <c r="E9" s="13"/>
      <c r="F9" s="13"/>
      <c r="G9" s="13"/>
      <c r="I9" s="12" t="s">
        <v>37</v>
      </c>
      <c r="J9" s="12"/>
      <c r="K9">
        <f t="shared" si="1"/>
        <v>2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1</v>
      </c>
      <c r="Y9" s="15">
        <f t="shared" si="0"/>
        <v>1</v>
      </c>
      <c r="Z9">
        <f t="shared" si="7"/>
        <v>10</v>
      </c>
      <c r="AA9" s="14"/>
    </row>
    <row r="10" spans="1:27" ht="16.5">
      <c r="A10" s="12" t="s">
        <v>37</v>
      </c>
      <c r="B10" s="13"/>
      <c r="C10" s="13"/>
      <c r="D10" s="13"/>
      <c r="E10" s="13"/>
      <c r="F10" s="13"/>
      <c r="G10" s="13"/>
      <c r="I10" s="12"/>
      <c r="J10" s="12" t="s">
        <v>37</v>
      </c>
      <c r="K10">
        <f t="shared" si="1"/>
        <v>2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0"/>
        <v>0</v>
      </c>
      <c r="S10" s="15">
        <f t="shared" si="0"/>
        <v>0</v>
      </c>
      <c r="T10" s="15">
        <f t="shared" si="0"/>
        <v>0</v>
      </c>
      <c r="U10" s="15">
        <f t="shared" si="0"/>
        <v>0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1</v>
      </c>
      <c r="Z10">
        <f t="shared" si="7"/>
        <v>9</v>
      </c>
      <c r="AA10" s="14"/>
    </row>
    <row r="11" spans="1:27" ht="16.5">
      <c r="A11" s="12"/>
      <c r="B11" s="12" t="s">
        <v>37</v>
      </c>
      <c r="C11" s="12" t="s">
        <v>37</v>
      </c>
      <c r="D11" s="13"/>
      <c r="E11" s="13"/>
      <c r="F11" s="13"/>
      <c r="G11" s="13"/>
      <c r="H11" s="13"/>
      <c r="I11" s="13"/>
      <c r="J11" s="12"/>
      <c r="K11">
        <f t="shared" si="1"/>
        <v>2</v>
      </c>
      <c r="M11" s="15">
        <f t="shared" si="2"/>
        <v>0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0"/>
        <v>1</v>
      </c>
      <c r="S11" s="15">
        <f t="shared" si="0"/>
        <v>1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0"/>
        <v>0</v>
      </c>
      <c r="Z11">
        <f t="shared" si="7"/>
        <v>6</v>
      </c>
      <c r="AA11" s="14"/>
    </row>
    <row r="12" spans="1:27" ht="16.5">
      <c r="A12" s="12"/>
      <c r="B12" s="12" t="s">
        <v>37</v>
      </c>
      <c r="C12" s="13"/>
      <c r="D12" s="12" t="s">
        <v>37</v>
      </c>
      <c r="E12" s="13"/>
      <c r="F12" s="13"/>
      <c r="G12" s="13"/>
      <c r="H12" s="13"/>
      <c r="I12" s="13"/>
      <c r="J12" s="13"/>
      <c r="K12">
        <f t="shared" si="1"/>
        <v>2</v>
      </c>
      <c r="M12" s="15">
        <f t="shared" si="2"/>
        <v>0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0"/>
        <v>1</v>
      </c>
      <c r="S12" s="15">
        <f t="shared" si="0"/>
        <v>1</v>
      </c>
      <c r="T12" s="15">
        <f t="shared" si="0"/>
        <v>1</v>
      </c>
      <c r="U12" s="15">
        <f t="shared" si="0"/>
        <v>0</v>
      </c>
      <c r="V12" s="15">
        <f t="shared" si="0"/>
        <v>0</v>
      </c>
      <c r="W12" s="15">
        <f t="shared" si="0"/>
        <v>0</v>
      </c>
      <c r="X12" s="15">
        <f t="shared" si="0"/>
        <v>0</v>
      </c>
      <c r="Y12" s="15">
        <f t="shared" si="0"/>
        <v>0</v>
      </c>
      <c r="Z12">
        <f t="shared" si="7"/>
        <v>7</v>
      </c>
      <c r="AA12" s="14"/>
    </row>
    <row r="13" spans="1:27" ht="16.5">
      <c r="A13" s="12"/>
      <c r="B13" s="12" t="s">
        <v>37</v>
      </c>
      <c r="C13" s="13"/>
      <c r="D13" s="13"/>
      <c r="E13" s="12" t="s">
        <v>37</v>
      </c>
      <c r="F13" s="13"/>
      <c r="G13" s="13"/>
      <c r="H13" s="13"/>
      <c r="I13" s="13"/>
      <c r="J13" s="13"/>
      <c r="K13">
        <f t="shared" si="1"/>
        <v>2</v>
      </c>
      <c r="M13" s="15">
        <f t="shared" si="2"/>
        <v>0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0"/>
        <v>1</v>
      </c>
      <c r="S13" s="15">
        <f t="shared" si="0"/>
        <v>1</v>
      </c>
      <c r="T13" s="15">
        <f t="shared" si="0"/>
        <v>1</v>
      </c>
      <c r="U13" s="15">
        <f t="shared" si="0"/>
        <v>1</v>
      </c>
      <c r="V13" s="15">
        <f t="shared" si="0"/>
        <v>0</v>
      </c>
      <c r="W13" s="15">
        <f t="shared" si="0"/>
        <v>0</v>
      </c>
      <c r="X13" s="15">
        <f t="shared" si="0"/>
        <v>0</v>
      </c>
      <c r="Y13" s="15">
        <f t="shared" si="0"/>
        <v>0</v>
      </c>
      <c r="Z13">
        <f t="shared" si="7"/>
        <v>8</v>
      </c>
      <c r="AA13" s="14"/>
    </row>
    <row r="14" spans="1:27" ht="16.5">
      <c r="A14" s="12"/>
      <c r="B14" s="12" t="s">
        <v>37</v>
      </c>
      <c r="C14" s="13"/>
      <c r="D14" s="13"/>
      <c r="E14" s="13"/>
      <c r="F14" s="12" t="s">
        <v>37</v>
      </c>
      <c r="G14" s="13"/>
      <c r="H14" s="13"/>
      <c r="I14" s="13"/>
      <c r="J14" s="13"/>
      <c r="K14">
        <f t="shared" si="1"/>
        <v>2</v>
      </c>
      <c r="M14" s="15">
        <f t="shared" si="2"/>
        <v>0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0"/>
        <v>1</v>
      </c>
      <c r="S14" s="15">
        <f t="shared" si="0"/>
        <v>1</v>
      </c>
      <c r="T14" s="15">
        <f t="shared" si="0"/>
        <v>1</v>
      </c>
      <c r="U14" s="15">
        <f t="shared" si="0"/>
        <v>1</v>
      </c>
      <c r="V14" s="15">
        <f t="shared" si="0"/>
        <v>1</v>
      </c>
      <c r="W14" s="15">
        <f t="shared" si="0"/>
        <v>0</v>
      </c>
      <c r="X14" s="15">
        <f t="shared" si="0"/>
        <v>0</v>
      </c>
      <c r="Y14" s="15">
        <f t="shared" si="0"/>
        <v>0</v>
      </c>
      <c r="Z14">
        <f t="shared" si="7"/>
        <v>9</v>
      </c>
      <c r="AA14" s="14"/>
    </row>
    <row r="15" spans="1:27" ht="16.5">
      <c r="A15" s="12"/>
      <c r="B15" s="12" t="s">
        <v>37</v>
      </c>
      <c r="C15" s="13"/>
      <c r="D15" s="13"/>
      <c r="E15" s="13"/>
      <c r="F15" s="13"/>
      <c r="G15" s="12" t="s">
        <v>37</v>
      </c>
      <c r="H15" s="13"/>
      <c r="I15" s="13"/>
      <c r="J15" s="13"/>
      <c r="K15">
        <f t="shared" si="1"/>
        <v>2</v>
      </c>
      <c r="M15" s="15">
        <f t="shared" si="2"/>
        <v>0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0"/>
        <v>1</v>
      </c>
      <c r="S15" s="15">
        <f t="shared" si="0"/>
        <v>1</v>
      </c>
      <c r="T15" s="15">
        <f t="shared" si="0"/>
        <v>1</v>
      </c>
      <c r="U15" s="15">
        <f t="shared" si="0"/>
        <v>1</v>
      </c>
      <c r="V15" s="15">
        <f t="shared" si="0"/>
        <v>1</v>
      </c>
      <c r="W15" s="15">
        <f t="shared" si="0"/>
        <v>1</v>
      </c>
      <c r="X15" s="15">
        <f t="shared" si="0"/>
        <v>0</v>
      </c>
      <c r="Y15" s="15">
        <f t="shared" si="0"/>
        <v>0</v>
      </c>
      <c r="Z15">
        <f t="shared" si="7"/>
        <v>10</v>
      </c>
      <c r="AA15" s="14"/>
    </row>
    <row r="16" spans="1:27" ht="16.5">
      <c r="A16" s="12"/>
      <c r="B16" s="12" t="s">
        <v>37</v>
      </c>
      <c r="C16" s="13"/>
      <c r="D16" s="13"/>
      <c r="E16" s="13"/>
      <c r="F16" s="13"/>
      <c r="G16" s="13"/>
      <c r="H16" s="12" t="s">
        <v>37</v>
      </c>
      <c r="I16" s="13"/>
      <c r="J16" s="13"/>
      <c r="K16">
        <f t="shared" si="1"/>
        <v>2</v>
      </c>
      <c r="M16" s="15">
        <f t="shared" si="2"/>
        <v>0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0"/>
        <v>1</v>
      </c>
      <c r="S16" s="15">
        <f t="shared" si="0"/>
        <v>0</v>
      </c>
      <c r="T16" s="15">
        <f t="shared" si="0"/>
        <v>1</v>
      </c>
      <c r="U16" s="15">
        <f t="shared" si="0"/>
        <v>1</v>
      </c>
      <c r="V16" s="15">
        <f t="shared" si="0"/>
        <v>1</v>
      </c>
      <c r="W16" s="15">
        <f t="shared" si="0"/>
        <v>1</v>
      </c>
      <c r="X16" s="15">
        <f t="shared" si="0"/>
        <v>1</v>
      </c>
      <c r="Y16" s="15">
        <f t="shared" si="0"/>
        <v>0</v>
      </c>
      <c r="Z16">
        <f t="shared" si="7"/>
        <v>10</v>
      </c>
      <c r="AA16" s="14"/>
    </row>
    <row r="17" spans="1:27" ht="16.5">
      <c r="A17" s="12"/>
      <c r="B17" s="12" t="s">
        <v>37</v>
      </c>
      <c r="C17" s="13"/>
      <c r="D17" s="13"/>
      <c r="E17" s="13"/>
      <c r="F17" s="13"/>
      <c r="G17" s="13"/>
      <c r="H17" s="13"/>
      <c r="I17" s="12" t="s">
        <v>37</v>
      </c>
      <c r="J17" s="13"/>
      <c r="K17">
        <f t="shared" si="1"/>
        <v>2</v>
      </c>
      <c r="M17" s="15">
        <f t="shared" si="2"/>
        <v>0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0"/>
        <v>1</v>
      </c>
      <c r="S17" s="15">
        <f t="shared" si="0"/>
        <v>0</v>
      </c>
      <c r="T17" s="15">
        <f t="shared" si="0"/>
        <v>0</v>
      </c>
      <c r="U17" s="15">
        <f t="shared" si="0"/>
        <v>1</v>
      </c>
      <c r="V17" s="15">
        <f t="shared" si="0"/>
        <v>1</v>
      </c>
      <c r="W17" s="15">
        <f t="shared" si="0"/>
        <v>1</v>
      </c>
      <c r="X17" s="15">
        <f t="shared" si="0"/>
        <v>1</v>
      </c>
      <c r="Y17" s="15">
        <f t="shared" si="0"/>
        <v>1</v>
      </c>
      <c r="Z17">
        <f t="shared" si="7"/>
        <v>10</v>
      </c>
      <c r="AA17" s="14"/>
    </row>
    <row r="18" spans="1:27" ht="16.5">
      <c r="A18" s="12"/>
      <c r="B18" s="12" t="s">
        <v>37</v>
      </c>
      <c r="C18" s="13"/>
      <c r="D18" s="13"/>
      <c r="E18" s="13"/>
      <c r="F18" s="13"/>
      <c r="G18" s="13"/>
      <c r="H18" s="13"/>
      <c r="J18" s="12" t="s">
        <v>37</v>
      </c>
      <c r="K18">
        <f t="shared" si="1"/>
        <v>2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6"/>
        <v>1</v>
      </c>
      <c r="S18" s="15">
        <f t="shared" si="6"/>
        <v>0</v>
      </c>
      <c r="T18" s="15">
        <f t="shared" si="6"/>
        <v>0</v>
      </c>
      <c r="U18" s="15">
        <f t="shared" si="6"/>
        <v>0</v>
      </c>
      <c r="V18" s="15">
        <f t="shared" si="6"/>
        <v>1</v>
      </c>
      <c r="W18" s="15">
        <f t="shared" si="6"/>
        <v>1</v>
      </c>
      <c r="X18" s="15">
        <f t="shared" si="6"/>
        <v>1</v>
      </c>
      <c r="Y18" s="15">
        <f t="shared" si="6"/>
        <v>1</v>
      </c>
      <c r="Z18">
        <f t="shared" si="7"/>
        <v>10</v>
      </c>
      <c r="AA18" s="14"/>
    </row>
    <row r="19" spans="1:27" ht="16.5">
      <c r="A19" s="12"/>
      <c r="B19" s="12"/>
      <c r="C19" s="12" t="s">
        <v>37</v>
      </c>
      <c r="D19" s="12" t="s">
        <v>37</v>
      </c>
      <c r="E19" s="13"/>
      <c r="F19" s="13"/>
      <c r="G19" s="13"/>
      <c r="H19" s="13"/>
      <c r="I19" s="13"/>
      <c r="J19" s="13"/>
      <c r="K19">
        <f t="shared" si="1"/>
        <v>2</v>
      </c>
      <c r="M19" s="15">
        <f t="shared" si="2"/>
        <v>0</v>
      </c>
      <c r="N19" s="15">
        <f t="shared" si="3"/>
        <v>0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6"/>
        <v>1</v>
      </c>
      <c r="S19" s="15">
        <f t="shared" si="6"/>
        <v>1</v>
      </c>
      <c r="T19" s="15">
        <f t="shared" si="6"/>
        <v>1</v>
      </c>
      <c r="U19" s="15">
        <f t="shared" si="6"/>
        <v>0</v>
      </c>
      <c r="V19" s="15">
        <f t="shared" si="6"/>
        <v>0</v>
      </c>
      <c r="W19" s="15">
        <f t="shared" si="6"/>
        <v>0</v>
      </c>
      <c r="X19" s="15">
        <f t="shared" si="6"/>
        <v>0</v>
      </c>
      <c r="Y19" s="15">
        <f t="shared" si="6"/>
        <v>0</v>
      </c>
      <c r="Z19">
        <f t="shared" si="7"/>
        <v>6</v>
      </c>
      <c r="AA19" s="14"/>
    </row>
    <row r="20" spans="1:27" ht="16.5">
      <c r="A20" s="12"/>
      <c r="B20" s="12"/>
      <c r="C20" s="12" t="s">
        <v>37</v>
      </c>
      <c r="D20" s="13"/>
      <c r="E20" s="12" t="s">
        <v>37</v>
      </c>
      <c r="F20" s="13"/>
      <c r="G20" s="13"/>
      <c r="H20" s="13"/>
      <c r="I20" s="13"/>
      <c r="J20" s="13"/>
      <c r="K20">
        <f t="shared" si="1"/>
        <v>2</v>
      </c>
      <c r="M20" s="15">
        <f t="shared" si="2"/>
        <v>0</v>
      </c>
      <c r="N20" s="15">
        <f t="shared" si="3"/>
        <v>0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6"/>
        <v>1</v>
      </c>
      <c r="S20" s="15">
        <f t="shared" si="6"/>
        <v>1</v>
      </c>
      <c r="T20" s="15">
        <f t="shared" si="6"/>
        <v>1</v>
      </c>
      <c r="U20" s="15">
        <f t="shared" si="6"/>
        <v>1</v>
      </c>
      <c r="V20" s="15">
        <f t="shared" si="6"/>
        <v>0</v>
      </c>
      <c r="W20" s="15">
        <f t="shared" si="6"/>
        <v>0</v>
      </c>
      <c r="X20" s="15">
        <f t="shared" si="6"/>
        <v>0</v>
      </c>
      <c r="Y20" s="15">
        <f t="shared" si="6"/>
        <v>0</v>
      </c>
      <c r="Z20">
        <f t="shared" si="7"/>
        <v>7</v>
      </c>
      <c r="AA20" s="14"/>
    </row>
    <row r="21" spans="1:27" ht="16.5">
      <c r="A21" s="12"/>
      <c r="B21" s="12"/>
      <c r="C21" s="12" t="s">
        <v>37</v>
      </c>
      <c r="D21" s="13"/>
      <c r="E21" s="13"/>
      <c r="F21" s="12" t="s">
        <v>37</v>
      </c>
      <c r="G21" s="13"/>
      <c r="H21" s="13"/>
      <c r="I21" s="13"/>
      <c r="J21" s="13"/>
      <c r="K21">
        <f t="shared" si="1"/>
        <v>2</v>
      </c>
      <c r="M21" s="15">
        <f t="shared" si="2"/>
        <v>0</v>
      </c>
      <c r="N21" s="15">
        <f t="shared" si="3"/>
        <v>0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6"/>
        <v>1</v>
      </c>
      <c r="S21" s="15">
        <f t="shared" si="6"/>
        <v>1</v>
      </c>
      <c r="T21" s="15">
        <f t="shared" si="6"/>
        <v>1</v>
      </c>
      <c r="U21" s="15">
        <f t="shared" si="6"/>
        <v>1</v>
      </c>
      <c r="V21" s="15">
        <f t="shared" si="6"/>
        <v>1</v>
      </c>
      <c r="W21" s="15">
        <f t="shared" si="6"/>
        <v>0</v>
      </c>
      <c r="X21" s="15">
        <f t="shared" si="6"/>
        <v>0</v>
      </c>
      <c r="Y21" s="15">
        <f t="shared" si="6"/>
        <v>0</v>
      </c>
      <c r="Z21">
        <f t="shared" si="7"/>
        <v>8</v>
      </c>
      <c r="AA21" s="14"/>
    </row>
    <row r="22" spans="1:27" ht="16.5">
      <c r="A22" s="12"/>
      <c r="B22" s="12"/>
      <c r="C22" s="12" t="s">
        <v>37</v>
      </c>
      <c r="D22" s="13"/>
      <c r="E22" s="13"/>
      <c r="F22" s="13"/>
      <c r="G22" s="12" t="s">
        <v>37</v>
      </c>
      <c r="H22" s="13"/>
      <c r="I22" s="13"/>
      <c r="J22" s="13"/>
      <c r="K22">
        <f t="shared" si="1"/>
        <v>2</v>
      </c>
      <c r="M22" s="15">
        <f t="shared" si="2"/>
        <v>0</v>
      </c>
      <c r="N22" s="15">
        <f t="shared" si="3"/>
        <v>0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6"/>
        <v>1</v>
      </c>
      <c r="S22" s="15">
        <f t="shared" si="6"/>
        <v>1</v>
      </c>
      <c r="T22" s="15">
        <f t="shared" si="6"/>
        <v>1</v>
      </c>
      <c r="U22" s="15">
        <f t="shared" si="6"/>
        <v>1</v>
      </c>
      <c r="V22" s="15">
        <f t="shared" si="6"/>
        <v>1</v>
      </c>
      <c r="W22" s="15">
        <f t="shared" si="6"/>
        <v>1</v>
      </c>
      <c r="X22" s="15">
        <f t="shared" si="6"/>
        <v>0</v>
      </c>
      <c r="Y22" s="15">
        <f t="shared" si="6"/>
        <v>0</v>
      </c>
      <c r="Z22">
        <f t="shared" si="7"/>
        <v>9</v>
      </c>
      <c r="AA22" s="14"/>
    </row>
    <row r="23" spans="1:27" ht="16.5">
      <c r="A23" s="12"/>
      <c r="B23" s="12"/>
      <c r="C23" s="12" t="s">
        <v>37</v>
      </c>
      <c r="D23" s="13"/>
      <c r="E23" s="13"/>
      <c r="F23" s="13"/>
      <c r="G23" s="13"/>
      <c r="H23" s="12" t="s">
        <v>37</v>
      </c>
      <c r="I23" s="13"/>
      <c r="J23" s="13"/>
      <c r="K23">
        <f t="shared" si="1"/>
        <v>2</v>
      </c>
      <c r="M23" s="15">
        <f t="shared" si="2"/>
        <v>0</v>
      </c>
      <c r="N23" s="15">
        <f t="shared" si="3"/>
        <v>0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6"/>
        <v>1</v>
      </c>
      <c r="S23" s="15">
        <f t="shared" si="6"/>
        <v>1</v>
      </c>
      <c r="T23" s="15">
        <f t="shared" si="6"/>
        <v>1</v>
      </c>
      <c r="U23" s="15">
        <f t="shared" si="6"/>
        <v>1</v>
      </c>
      <c r="V23" s="15">
        <f t="shared" si="6"/>
        <v>1</v>
      </c>
      <c r="W23" s="15">
        <f t="shared" si="6"/>
        <v>1</v>
      </c>
      <c r="X23" s="15">
        <f t="shared" si="6"/>
        <v>1</v>
      </c>
      <c r="Y23" s="15">
        <f t="shared" si="6"/>
        <v>0</v>
      </c>
      <c r="Z23">
        <f t="shared" si="7"/>
        <v>10</v>
      </c>
      <c r="AA23" s="14"/>
    </row>
    <row r="24" spans="1:27" ht="16.5">
      <c r="A24" s="12"/>
      <c r="B24" s="13"/>
      <c r="C24" s="12" t="s">
        <v>37</v>
      </c>
      <c r="D24" s="13"/>
      <c r="E24" s="13"/>
      <c r="F24" s="13"/>
      <c r="G24" s="13"/>
      <c r="H24" s="13"/>
      <c r="I24" s="12" t="s">
        <v>37</v>
      </c>
      <c r="J24" s="13"/>
      <c r="K24">
        <f t="shared" si="1"/>
        <v>2</v>
      </c>
      <c r="M24" s="15">
        <f t="shared" si="2"/>
        <v>0</v>
      </c>
      <c r="N24" s="15">
        <f t="shared" si="3"/>
        <v>0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0</v>
      </c>
      <c r="U24" s="15">
        <f t="shared" si="6"/>
        <v>1</v>
      </c>
      <c r="V24" s="15">
        <f t="shared" si="6"/>
        <v>1</v>
      </c>
      <c r="W24" s="15">
        <f t="shared" si="6"/>
        <v>1</v>
      </c>
      <c r="X24" s="15">
        <f t="shared" si="6"/>
        <v>1</v>
      </c>
      <c r="Y24" s="15">
        <f t="shared" si="6"/>
        <v>1</v>
      </c>
      <c r="Z24">
        <f t="shared" si="7"/>
        <v>10</v>
      </c>
      <c r="AA24" s="14"/>
    </row>
    <row r="25" spans="1:27" ht="16.5">
      <c r="A25" s="12"/>
      <c r="B25" s="13"/>
      <c r="C25" s="12" t="s">
        <v>37</v>
      </c>
      <c r="D25" s="13"/>
      <c r="E25" s="13"/>
      <c r="F25" s="13"/>
      <c r="G25" s="13"/>
      <c r="H25" s="13"/>
      <c r="I25" s="13"/>
      <c r="J25" s="12" t="s">
        <v>37</v>
      </c>
      <c r="K25">
        <f t="shared" si="1"/>
        <v>2</v>
      </c>
      <c r="M25" s="15">
        <f t="shared" si="2"/>
        <v>1</v>
      </c>
      <c r="N25" s="15">
        <f t="shared" si="3"/>
        <v>0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6"/>
        <v>1</v>
      </c>
      <c r="S25" s="15">
        <f t="shared" si="6"/>
        <v>1</v>
      </c>
      <c r="T25" s="15">
        <f t="shared" si="6"/>
        <v>0</v>
      </c>
      <c r="U25" s="15">
        <f t="shared" si="6"/>
        <v>0</v>
      </c>
      <c r="V25" s="15">
        <f t="shared" si="6"/>
        <v>1</v>
      </c>
      <c r="W25" s="15">
        <f t="shared" si="6"/>
        <v>1</v>
      </c>
      <c r="X25" s="15">
        <f t="shared" si="6"/>
        <v>1</v>
      </c>
      <c r="Y25" s="15">
        <f t="shared" si="6"/>
        <v>1</v>
      </c>
      <c r="Z25">
        <f t="shared" si="7"/>
        <v>10</v>
      </c>
      <c r="AA25" s="14"/>
    </row>
    <row r="26" spans="1:27" ht="16.5">
      <c r="A26" s="12"/>
      <c r="D26" s="12" t="s">
        <v>37</v>
      </c>
      <c r="E26" s="12" t="s">
        <v>37</v>
      </c>
      <c r="F26" s="13"/>
      <c r="G26" s="13"/>
      <c r="H26" s="13"/>
      <c r="I26" s="13"/>
      <c r="J26" s="13"/>
      <c r="K26">
        <f t="shared" si="1"/>
        <v>2</v>
      </c>
      <c r="M26" s="15">
        <f t="shared" si="2"/>
        <v>0</v>
      </c>
      <c r="N26" s="15">
        <f t="shared" si="3"/>
        <v>0</v>
      </c>
      <c r="O26" s="15">
        <f t="shared" si="4"/>
        <v>0</v>
      </c>
      <c r="P26" s="15">
        <f t="shared" si="5"/>
        <v>1</v>
      </c>
      <c r="Q26" s="15">
        <f t="shared" si="6"/>
        <v>1</v>
      </c>
      <c r="R26" s="15">
        <f t="shared" si="6"/>
        <v>1</v>
      </c>
      <c r="S26" s="15">
        <f t="shared" si="6"/>
        <v>1</v>
      </c>
      <c r="T26" s="15">
        <f t="shared" si="6"/>
        <v>1</v>
      </c>
      <c r="U26" s="15">
        <f t="shared" si="6"/>
        <v>1</v>
      </c>
      <c r="V26" s="15">
        <f t="shared" si="6"/>
        <v>0</v>
      </c>
      <c r="W26" s="15">
        <f t="shared" si="6"/>
        <v>0</v>
      </c>
      <c r="X26" s="15">
        <f t="shared" si="6"/>
        <v>0</v>
      </c>
      <c r="Y26" s="15">
        <f t="shared" si="6"/>
        <v>0</v>
      </c>
      <c r="Z26">
        <f t="shared" si="7"/>
        <v>6</v>
      </c>
      <c r="AA26" s="14"/>
    </row>
    <row r="27" spans="1:27" ht="16.5">
      <c r="A27" s="12"/>
      <c r="D27" s="12" t="s">
        <v>37</v>
      </c>
      <c r="E27" s="13"/>
      <c r="F27" s="12" t="s">
        <v>37</v>
      </c>
      <c r="G27" s="13"/>
      <c r="H27" s="13"/>
      <c r="I27" s="13"/>
      <c r="J27" s="13"/>
      <c r="K27">
        <f t="shared" si="1"/>
        <v>2</v>
      </c>
      <c r="M27" s="15">
        <f t="shared" si="2"/>
        <v>0</v>
      </c>
      <c r="N27" s="15">
        <f t="shared" si="3"/>
        <v>0</v>
      </c>
      <c r="O27" s="15">
        <f t="shared" si="4"/>
        <v>0</v>
      </c>
      <c r="P27" s="15">
        <f t="shared" si="5"/>
        <v>1</v>
      </c>
      <c r="Q27" s="15">
        <f t="shared" si="6"/>
        <v>1</v>
      </c>
      <c r="R27" s="15">
        <f t="shared" si="6"/>
        <v>1</v>
      </c>
      <c r="S27" s="15">
        <f t="shared" si="6"/>
        <v>1</v>
      </c>
      <c r="T27" s="15">
        <f t="shared" si="6"/>
        <v>1</v>
      </c>
      <c r="U27" s="15">
        <f t="shared" si="6"/>
        <v>1</v>
      </c>
      <c r="V27" s="15">
        <f t="shared" si="6"/>
        <v>1</v>
      </c>
      <c r="W27" s="15">
        <f t="shared" si="6"/>
        <v>0</v>
      </c>
      <c r="X27" s="15">
        <f t="shared" si="6"/>
        <v>0</v>
      </c>
      <c r="Y27" s="15">
        <f t="shared" si="6"/>
        <v>0</v>
      </c>
      <c r="Z27">
        <f t="shared" si="7"/>
        <v>7</v>
      </c>
      <c r="AA27" s="14"/>
    </row>
    <row r="28" spans="1:27" ht="16.5">
      <c r="A28" s="12"/>
      <c r="D28" s="12" t="s">
        <v>37</v>
      </c>
      <c r="E28" s="13"/>
      <c r="F28" s="13"/>
      <c r="G28" s="12" t="s">
        <v>37</v>
      </c>
      <c r="H28" s="13"/>
      <c r="I28" s="13"/>
      <c r="J28" s="13"/>
      <c r="K28">
        <f t="shared" si="1"/>
        <v>2</v>
      </c>
      <c r="M28" s="15">
        <f t="shared" si="2"/>
        <v>0</v>
      </c>
      <c r="N28" s="15">
        <f t="shared" si="3"/>
        <v>0</v>
      </c>
      <c r="O28" s="15">
        <f t="shared" si="4"/>
        <v>0</v>
      </c>
      <c r="P28" s="15">
        <f t="shared" si="5"/>
        <v>1</v>
      </c>
      <c r="Q28" s="15">
        <f t="shared" si="6"/>
        <v>1</v>
      </c>
      <c r="R28" s="15">
        <f t="shared" si="6"/>
        <v>1</v>
      </c>
      <c r="S28" s="15">
        <f t="shared" si="6"/>
        <v>1</v>
      </c>
      <c r="T28" s="15">
        <f t="shared" si="6"/>
        <v>1</v>
      </c>
      <c r="U28" s="15">
        <f t="shared" si="6"/>
        <v>1</v>
      </c>
      <c r="V28" s="15">
        <f t="shared" si="6"/>
        <v>1</v>
      </c>
      <c r="W28" s="15">
        <f t="shared" si="6"/>
        <v>1</v>
      </c>
      <c r="X28" s="15">
        <f t="shared" si="6"/>
        <v>0</v>
      </c>
      <c r="Y28" s="15">
        <f t="shared" si="6"/>
        <v>0</v>
      </c>
      <c r="Z28">
        <f t="shared" si="7"/>
        <v>8</v>
      </c>
      <c r="AA28" s="14"/>
    </row>
    <row r="29" spans="1:27" ht="16.5">
      <c r="A29" s="12"/>
      <c r="D29" s="12" t="s">
        <v>37</v>
      </c>
      <c r="E29" s="13"/>
      <c r="F29" s="13"/>
      <c r="G29" s="13"/>
      <c r="H29" s="12" t="s">
        <v>37</v>
      </c>
      <c r="I29" s="13"/>
      <c r="J29" s="13"/>
      <c r="K29">
        <f t="shared" si="1"/>
        <v>2</v>
      </c>
      <c r="M29" s="15">
        <f t="shared" si="2"/>
        <v>0</v>
      </c>
      <c r="N29" s="15">
        <f t="shared" si="3"/>
        <v>0</v>
      </c>
      <c r="O29" s="15">
        <f t="shared" si="4"/>
        <v>0</v>
      </c>
      <c r="P29" s="15">
        <f t="shared" si="5"/>
        <v>1</v>
      </c>
      <c r="Q29" s="15">
        <f t="shared" si="6"/>
        <v>1</v>
      </c>
      <c r="R29" s="15">
        <f t="shared" si="6"/>
        <v>1</v>
      </c>
      <c r="S29" s="15">
        <f t="shared" si="6"/>
        <v>1</v>
      </c>
      <c r="T29" s="15">
        <f t="shared" si="6"/>
        <v>1</v>
      </c>
      <c r="U29" s="15">
        <f t="shared" si="6"/>
        <v>1</v>
      </c>
      <c r="V29" s="15">
        <f t="shared" si="6"/>
        <v>1</v>
      </c>
      <c r="W29" s="15">
        <f t="shared" si="6"/>
        <v>1</v>
      </c>
      <c r="X29" s="15">
        <f t="shared" si="6"/>
        <v>1</v>
      </c>
      <c r="Y29" s="15">
        <f t="shared" si="6"/>
        <v>0</v>
      </c>
      <c r="Z29">
        <f t="shared" si="7"/>
        <v>9</v>
      </c>
      <c r="AA29" s="14"/>
    </row>
    <row r="30" spans="1:27" ht="16.5">
      <c r="A30" s="12"/>
      <c r="D30" s="12" t="s">
        <v>37</v>
      </c>
      <c r="E30" s="13"/>
      <c r="F30" s="13"/>
      <c r="G30" s="13"/>
      <c r="H30" s="13"/>
      <c r="I30" s="12" t="s">
        <v>37</v>
      </c>
      <c r="J30" s="13"/>
      <c r="K30">
        <f t="shared" si="1"/>
        <v>2</v>
      </c>
      <c r="M30" s="15">
        <f t="shared" si="2"/>
        <v>0</v>
      </c>
      <c r="N30" s="15">
        <f t="shared" si="3"/>
        <v>0</v>
      </c>
      <c r="O30" s="15">
        <f t="shared" si="4"/>
        <v>0</v>
      </c>
      <c r="P30" s="15">
        <f t="shared" si="5"/>
        <v>1</v>
      </c>
      <c r="Q30" s="15">
        <f t="shared" si="6"/>
        <v>1</v>
      </c>
      <c r="R30" s="15">
        <f t="shared" si="6"/>
        <v>1</v>
      </c>
      <c r="S30" s="15">
        <f t="shared" si="6"/>
        <v>1</v>
      </c>
      <c r="T30" s="15">
        <f t="shared" si="6"/>
        <v>1</v>
      </c>
      <c r="U30" s="15">
        <f t="shared" si="6"/>
        <v>1</v>
      </c>
      <c r="V30" s="15">
        <f t="shared" si="6"/>
        <v>1</v>
      </c>
      <c r="W30" s="15">
        <f t="shared" si="6"/>
        <v>1</v>
      </c>
      <c r="X30" s="15">
        <f t="shared" si="6"/>
        <v>1</v>
      </c>
      <c r="Y30" s="15">
        <f t="shared" si="6"/>
        <v>1</v>
      </c>
      <c r="Z30">
        <f t="shared" si="7"/>
        <v>10</v>
      </c>
      <c r="AA30" s="14"/>
    </row>
    <row r="31" spans="1:27" ht="16.5">
      <c r="A31" s="12"/>
      <c r="D31" s="12" t="s">
        <v>37</v>
      </c>
      <c r="E31" s="13"/>
      <c r="F31" s="13"/>
      <c r="G31" s="13"/>
      <c r="H31" s="13"/>
      <c r="I31" s="13"/>
      <c r="J31" s="12" t="s">
        <v>37</v>
      </c>
      <c r="K31">
        <f t="shared" si="1"/>
        <v>2</v>
      </c>
      <c r="M31" s="15">
        <f t="shared" si="2"/>
        <v>1</v>
      </c>
      <c r="N31" s="15">
        <f t="shared" si="3"/>
        <v>0</v>
      </c>
      <c r="O31" s="15">
        <f t="shared" si="4"/>
        <v>0</v>
      </c>
      <c r="P31" s="15">
        <f t="shared" si="5"/>
        <v>1</v>
      </c>
      <c r="Q31" s="15">
        <f t="shared" si="6"/>
        <v>1</v>
      </c>
      <c r="R31" s="15">
        <f t="shared" si="6"/>
        <v>1</v>
      </c>
      <c r="S31" s="15">
        <f t="shared" si="6"/>
        <v>1</v>
      </c>
      <c r="T31" s="15">
        <f t="shared" si="6"/>
        <v>1</v>
      </c>
      <c r="U31" s="15">
        <f t="shared" si="6"/>
        <v>0</v>
      </c>
      <c r="V31" s="15">
        <f t="shared" si="6"/>
        <v>1</v>
      </c>
      <c r="W31" s="15">
        <f t="shared" si="6"/>
        <v>1</v>
      </c>
      <c r="X31" s="15">
        <f t="shared" si="6"/>
        <v>1</v>
      </c>
      <c r="Y31" s="15">
        <f t="shared" si="6"/>
        <v>1</v>
      </c>
      <c r="Z31">
        <f t="shared" si="7"/>
        <v>10</v>
      </c>
      <c r="AA31" s="14"/>
    </row>
    <row r="32" spans="1:27" ht="16.5">
      <c r="A32" s="12"/>
      <c r="E32" s="12" t="s">
        <v>37</v>
      </c>
      <c r="F32" s="12" t="s">
        <v>37</v>
      </c>
      <c r="G32" s="13"/>
      <c r="H32" s="13"/>
      <c r="I32" s="13"/>
      <c r="J32" s="13"/>
      <c r="K32">
        <f t="shared" si="1"/>
        <v>2</v>
      </c>
      <c r="M32" s="15">
        <f t="shared" si="2"/>
        <v>0</v>
      </c>
      <c r="N32" s="15">
        <f t="shared" si="3"/>
        <v>0</v>
      </c>
      <c r="O32" s="15">
        <f t="shared" si="4"/>
        <v>0</v>
      </c>
      <c r="P32" s="15">
        <f t="shared" si="5"/>
        <v>0</v>
      </c>
      <c r="Q32" s="15">
        <f t="shared" si="6"/>
        <v>1</v>
      </c>
      <c r="R32" s="15">
        <f t="shared" si="6"/>
        <v>1</v>
      </c>
      <c r="S32" s="15">
        <f t="shared" si="6"/>
        <v>1</v>
      </c>
      <c r="T32" s="15">
        <f t="shared" si="6"/>
        <v>1</v>
      </c>
      <c r="U32" s="15">
        <f t="shared" si="6"/>
        <v>1</v>
      </c>
      <c r="V32" s="15">
        <f t="shared" si="6"/>
        <v>1</v>
      </c>
      <c r="W32" s="15">
        <f t="shared" si="6"/>
        <v>0</v>
      </c>
      <c r="X32" s="15">
        <f t="shared" si="6"/>
        <v>0</v>
      </c>
      <c r="Y32" s="15">
        <f t="shared" si="6"/>
        <v>0</v>
      </c>
      <c r="Z32">
        <f t="shared" si="7"/>
        <v>6</v>
      </c>
      <c r="AA32" s="14"/>
    </row>
    <row r="33" spans="1:27" ht="16.5">
      <c r="A33" s="12"/>
      <c r="E33" s="12" t="s">
        <v>37</v>
      </c>
      <c r="F33" s="13"/>
      <c r="G33" s="12" t="s">
        <v>37</v>
      </c>
      <c r="H33" s="13"/>
      <c r="I33" s="13"/>
      <c r="J33" s="13"/>
      <c r="K33">
        <f t="shared" si="1"/>
        <v>2</v>
      </c>
      <c r="M33" s="15">
        <f t="shared" si="2"/>
        <v>0</v>
      </c>
      <c r="N33" s="15">
        <f t="shared" si="3"/>
        <v>0</v>
      </c>
      <c r="O33" s="15">
        <f t="shared" si="4"/>
        <v>0</v>
      </c>
      <c r="P33" s="15">
        <f t="shared" si="5"/>
        <v>0</v>
      </c>
      <c r="Q33" s="15">
        <f t="shared" si="6"/>
        <v>1</v>
      </c>
      <c r="R33" s="15">
        <f t="shared" si="6"/>
        <v>1</v>
      </c>
      <c r="S33" s="15">
        <f t="shared" si="6"/>
        <v>1</v>
      </c>
      <c r="T33" s="15">
        <f t="shared" si="6"/>
        <v>1</v>
      </c>
      <c r="U33" s="15">
        <f t="shared" si="6"/>
        <v>1</v>
      </c>
      <c r="V33" s="15">
        <f t="shared" si="6"/>
        <v>1</v>
      </c>
      <c r="W33" s="15">
        <f t="shared" si="6"/>
        <v>1</v>
      </c>
      <c r="X33" s="15">
        <f t="shared" si="6"/>
        <v>0</v>
      </c>
      <c r="Y33" s="15">
        <f t="shared" si="6"/>
        <v>0</v>
      </c>
      <c r="Z33">
        <f t="shared" si="7"/>
        <v>7</v>
      </c>
      <c r="AA33" s="14"/>
    </row>
    <row r="34" spans="1:27" ht="16.5">
      <c r="A34" s="12"/>
      <c r="E34" s="12" t="s">
        <v>37</v>
      </c>
      <c r="F34" s="13"/>
      <c r="G34" s="13"/>
      <c r="H34" s="12" t="s">
        <v>37</v>
      </c>
      <c r="I34" s="13"/>
      <c r="J34" s="13"/>
      <c r="K34">
        <f t="shared" si="1"/>
        <v>2</v>
      </c>
      <c r="M34" s="15">
        <f t="shared" si="2"/>
        <v>0</v>
      </c>
      <c r="N34" s="15">
        <f t="shared" si="3"/>
        <v>0</v>
      </c>
      <c r="O34" s="15">
        <f t="shared" si="4"/>
        <v>0</v>
      </c>
      <c r="P34" s="15">
        <f t="shared" si="5"/>
        <v>0</v>
      </c>
      <c r="Q34" s="15">
        <f t="shared" si="6"/>
        <v>1</v>
      </c>
      <c r="R34" s="15">
        <f t="shared" si="6"/>
        <v>1</v>
      </c>
      <c r="S34" s="15">
        <f t="shared" si="6"/>
        <v>1</v>
      </c>
      <c r="T34" s="15">
        <f t="shared" si="6"/>
        <v>1</v>
      </c>
      <c r="U34" s="15">
        <f t="shared" si="6"/>
        <v>1</v>
      </c>
      <c r="V34" s="15">
        <f t="shared" si="6"/>
        <v>1</v>
      </c>
      <c r="W34" s="15">
        <f t="shared" si="6"/>
        <v>1</v>
      </c>
      <c r="X34" s="15">
        <f t="shared" si="6"/>
        <v>1</v>
      </c>
      <c r="Y34" s="15">
        <f t="shared" si="6"/>
        <v>0</v>
      </c>
      <c r="Z34">
        <f t="shared" si="7"/>
        <v>8</v>
      </c>
      <c r="AA34" s="14"/>
    </row>
    <row r="35" spans="1:27" ht="16.5">
      <c r="A35" s="12"/>
      <c r="E35" s="12" t="s">
        <v>37</v>
      </c>
      <c r="F35" s="13"/>
      <c r="G35" s="13"/>
      <c r="H35" s="13"/>
      <c r="I35" s="12" t="s">
        <v>37</v>
      </c>
      <c r="J35" s="13"/>
      <c r="K35">
        <f t="shared" si="1"/>
        <v>2</v>
      </c>
      <c r="M35" s="15">
        <f t="shared" si="2"/>
        <v>0</v>
      </c>
      <c r="N35" s="15">
        <f t="shared" si="3"/>
        <v>0</v>
      </c>
      <c r="O35" s="15">
        <f t="shared" si="4"/>
        <v>0</v>
      </c>
      <c r="P35" s="15">
        <f t="shared" si="5"/>
        <v>0</v>
      </c>
      <c r="Q35" s="15">
        <f t="shared" si="6"/>
        <v>1</v>
      </c>
      <c r="R35" s="15">
        <f t="shared" si="6"/>
        <v>1</v>
      </c>
      <c r="S35" s="15">
        <f t="shared" si="6"/>
        <v>1</v>
      </c>
      <c r="T35" s="15">
        <f t="shared" si="6"/>
        <v>1</v>
      </c>
      <c r="U35" s="15">
        <f t="shared" si="6"/>
        <v>1</v>
      </c>
      <c r="V35" s="15">
        <f t="shared" si="6"/>
        <v>1</v>
      </c>
      <c r="W35" s="15">
        <f t="shared" si="6"/>
        <v>1</v>
      </c>
      <c r="X35" s="15">
        <f t="shared" si="6"/>
        <v>1</v>
      </c>
      <c r="Y35" s="15">
        <f t="shared" si="6"/>
        <v>1</v>
      </c>
      <c r="Z35">
        <f t="shared" si="7"/>
        <v>9</v>
      </c>
      <c r="AA35" s="14"/>
    </row>
    <row r="36" spans="1:27" ht="16.5">
      <c r="A36" s="12"/>
      <c r="E36" s="12" t="s">
        <v>37</v>
      </c>
      <c r="F36" s="13"/>
      <c r="G36" s="13"/>
      <c r="H36" s="13"/>
      <c r="I36" s="13"/>
      <c r="J36" s="12" t="s">
        <v>37</v>
      </c>
      <c r="K36">
        <f t="shared" si="1"/>
        <v>2</v>
      </c>
      <c r="M36" s="15">
        <f t="shared" si="2"/>
        <v>1</v>
      </c>
      <c r="N36" s="15">
        <f t="shared" si="3"/>
        <v>0</v>
      </c>
      <c r="O36" s="15">
        <f t="shared" si="4"/>
        <v>0</v>
      </c>
      <c r="P36" s="15">
        <f t="shared" si="5"/>
        <v>0</v>
      </c>
      <c r="Q36" s="15">
        <f t="shared" si="6"/>
        <v>1</v>
      </c>
      <c r="R36" s="15">
        <f t="shared" si="6"/>
        <v>1</v>
      </c>
      <c r="S36" s="15">
        <f t="shared" si="6"/>
        <v>1</v>
      </c>
      <c r="T36" s="15">
        <f t="shared" si="6"/>
        <v>1</v>
      </c>
      <c r="U36" s="15">
        <f t="shared" si="6"/>
        <v>1</v>
      </c>
      <c r="V36" s="15">
        <f t="shared" si="6"/>
        <v>1</v>
      </c>
      <c r="W36" s="15">
        <f t="shared" si="6"/>
        <v>1</v>
      </c>
      <c r="X36" s="15">
        <f t="shared" si="6"/>
        <v>1</v>
      </c>
      <c r="Y36" s="15">
        <f t="shared" si="6"/>
        <v>1</v>
      </c>
      <c r="Z36">
        <f t="shared" si="7"/>
        <v>10</v>
      </c>
      <c r="AA36" s="14"/>
    </row>
    <row r="37" spans="1:26" ht="16.5">
      <c r="A37" s="12"/>
      <c r="F37" s="12" t="s">
        <v>37</v>
      </c>
      <c r="G37" s="12" t="s">
        <v>37</v>
      </c>
      <c r="H37" s="13"/>
      <c r="I37" s="13"/>
      <c r="J37" s="13"/>
      <c r="K37">
        <f t="shared" si="1"/>
        <v>2</v>
      </c>
      <c r="M37" s="15">
        <f t="shared" si="2"/>
        <v>0</v>
      </c>
      <c r="N37" s="15">
        <f t="shared" si="3"/>
        <v>0</v>
      </c>
      <c r="O37" s="15">
        <f t="shared" si="4"/>
        <v>0</v>
      </c>
      <c r="P37" s="15">
        <f t="shared" si="5"/>
        <v>0</v>
      </c>
      <c r="Q37" s="15">
        <f t="shared" si="6"/>
        <v>0</v>
      </c>
      <c r="R37" s="15">
        <f t="shared" si="6"/>
        <v>1</v>
      </c>
      <c r="S37" s="15">
        <f t="shared" si="6"/>
        <v>1</v>
      </c>
      <c r="T37" s="15">
        <f t="shared" si="6"/>
        <v>1</v>
      </c>
      <c r="U37" s="15">
        <f t="shared" si="6"/>
        <v>1</v>
      </c>
      <c r="V37" s="15">
        <f t="shared" si="6"/>
        <v>1</v>
      </c>
      <c r="W37" s="15">
        <f t="shared" si="6"/>
        <v>1</v>
      </c>
      <c r="X37" s="15">
        <f t="shared" si="6"/>
        <v>0</v>
      </c>
      <c r="Y37" s="15">
        <f t="shared" si="6"/>
        <v>0</v>
      </c>
      <c r="Z37">
        <f t="shared" si="7"/>
        <v>6</v>
      </c>
    </row>
    <row r="38" spans="1:26" ht="16.5">
      <c r="A38" s="12"/>
      <c r="B38" s="12"/>
      <c r="C38" s="12"/>
      <c r="D38" s="12"/>
      <c r="E38" s="13"/>
      <c r="F38" s="12" t="s">
        <v>37</v>
      </c>
      <c r="G38" s="13"/>
      <c r="H38" s="12" t="s">
        <v>37</v>
      </c>
      <c r="I38" s="13"/>
      <c r="J38" s="13"/>
      <c r="K38">
        <f t="shared" si="1"/>
        <v>2</v>
      </c>
      <c r="M38" s="15">
        <f t="shared" si="2"/>
        <v>0</v>
      </c>
      <c r="N38" s="15">
        <f t="shared" si="3"/>
        <v>0</v>
      </c>
      <c r="O38" s="15">
        <f t="shared" si="4"/>
        <v>0</v>
      </c>
      <c r="P38" s="15">
        <f t="shared" si="5"/>
        <v>0</v>
      </c>
      <c r="Q38" s="15">
        <f t="shared" si="6"/>
        <v>0</v>
      </c>
      <c r="R38" s="15">
        <f t="shared" si="6"/>
        <v>1</v>
      </c>
      <c r="S38" s="15">
        <f t="shared" si="6"/>
        <v>1</v>
      </c>
      <c r="T38" s="15">
        <f t="shared" si="6"/>
        <v>1</v>
      </c>
      <c r="U38" s="15">
        <f t="shared" si="6"/>
        <v>1</v>
      </c>
      <c r="V38" s="15">
        <f t="shared" si="6"/>
        <v>1</v>
      </c>
      <c r="W38" s="15">
        <f t="shared" si="6"/>
        <v>1</v>
      </c>
      <c r="X38" s="15">
        <f t="shared" si="6"/>
        <v>1</v>
      </c>
      <c r="Y38" s="15">
        <f t="shared" si="6"/>
        <v>0</v>
      </c>
      <c r="Z38">
        <f t="shared" si="7"/>
        <v>7</v>
      </c>
    </row>
    <row r="39" spans="1:26" ht="16.5">
      <c r="A39" s="12"/>
      <c r="B39" s="12"/>
      <c r="C39" s="12"/>
      <c r="D39" s="13"/>
      <c r="E39" s="12"/>
      <c r="F39" s="12" t="s">
        <v>37</v>
      </c>
      <c r="G39" s="13"/>
      <c r="H39" s="13"/>
      <c r="I39" s="12" t="s">
        <v>37</v>
      </c>
      <c r="J39" s="13"/>
      <c r="K39">
        <f t="shared" si="1"/>
        <v>2</v>
      </c>
      <c r="M39" s="15">
        <f t="shared" si="2"/>
        <v>0</v>
      </c>
      <c r="N39" s="15">
        <f t="shared" si="3"/>
        <v>0</v>
      </c>
      <c r="O39" s="15">
        <f t="shared" si="4"/>
        <v>0</v>
      </c>
      <c r="P39" s="15">
        <f t="shared" si="5"/>
        <v>0</v>
      </c>
      <c r="Q39" s="15">
        <f t="shared" si="6"/>
        <v>0</v>
      </c>
      <c r="R39" s="15">
        <f t="shared" si="6"/>
        <v>1</v>
      </c>
      <c r="S39" s="15">
        <f t="shared" si="6"/>
        <v>1</v>
      </c>
      <c r="T39" s="15">
        <f t="shared" si="6"/>
        <v>1</v>
      </c>
      <c r="U39" s="15">
        <f t="shared" si="6"/>
        <v>1</v>
      </c>
      <c r="V39" s="15">
        <f t="shared" si="6"/>
        <v>1</v>
      </c>
      <c r="W39" s="15">
        <f t="shared" si="6"/>
        <v>1</v>
      </c>
      <c r="X39" s="15">
        <f t="shared" si="6"/>
        <v>1</v>
      </c>
      <c r="Y39" s="15">
        <f t="shared" si="6"/>
        <v>1</v>
      </c>
      <c r="Z39">
        <f t="shared" si="7"/>
        <v>8</v>
      </c>
    </row>
    <row r="40" spans="1:26" ht="16.5">
      <c r="A40" s="12"/>
      <c r="B40" s="12"/>
      <c r="C40" s="12"/>
      <c r="D40" s="13"/>
      <c r="E40" s="13"/>
      <c r="F40" s="12" t="s">
        <v>37</v>
      </c>
      <c r="G40" s="13"/>
      <c r="H40" s="13"/>
      <c r="I40" s="13"/>
      <c r="J40" s="12" t="s">
        <v>37</v>
      </c>
      <c r="K40">
        <f t="shared" si="1"/>
        <v>2</v>
      </c>
      <c r="M40" s="15">
        <f t="shared" si="2"/>
        <v>1</v>
      </c>
      <c r="N40" s="15">
        <f t="shared" si="3"/>
        <v>0</v>
      </c>
      <c r="O40" s="15">
        <f t="shared" si="4"/>
        <v>0</v>
      </c>
      <c r="P40" s="15">
        <f t="shared" si="5"/>
        <v>0</v>
      </c>
      <c r="Q40" s="15">
        <f t="shared" si="6"/>
        <v>0</v>
      </c>
      <c r="R40" s="15">
        <f t="shared" si="6"/>
        <v>1</v>
      </c>
      <c r="S40" s="15">
        <f t="shared" si="6"/>
        <v>1</v>
      </c>
      <c r="T40" s="15">
        <f t="shared" si="6"/>
        <v>1</v>
      </c>
      <c r="U40" s="15">
        <f t="shared" si="6"/>
        <v>1</v>
      </c>
      <c r="V40" s="15">
        <f t="shared" si="6"/>
        <v>1</v>
      </c>
      <c r="W40" s="15">
        <f t="shared" si="6"/>
        <v>1</v>
      </c>
      <c r="X40" s="15">
        <f t="shared" si="6"/>
        <v>1</v>
      </c>
      <c r="Y40" s="15">
        <f t="shared" si="6"/>
        <v>1</v>
      </c>
      <c r="Z40">
        <f t="shared" si="7"/>
        <v>9</v>
      </c>
    </row>
    <row r="41" spans="1:26" ht="16.5">
      <c r="A41" s="12"/>
      <c r="B41" s="12"/>
      <c r="C41" s="12"/>
      <c r="D41" s="13"/>
      <c r="E41" s="13"/>
      <c r="F41" s="13"/>
      <c r="G41" s="12" t="s">
        <v>37</v>
      </c>
      <c r="H41" s="12" t="s">
        <v>37</v>
      </c>
      <c r="I41" s="13"/>
      <c r="J41" s="13"/>
      <c r="K41">
        <f t="shared" si="1"/>
        <v>2</v>
      </c>
      <c r="M41" s="15">
        <f t="shared" si="2"/>
        <v>0</v>
      </c>
      <c r="N41" s="15">
        <f t="shared" si="3"/>
        <v>0</v>
      </c>
      <c r="O41" s="15">
        <f t="shared" si="4"/>
        <v>0</v>
      </c>
      <c r="P41" s="15">
        <f t="shared" si="5"/>
        <v>0</v>
      </c>
      <c r="Q41" s="15">
        <f t="shared" si="6"/>
        <v>0</v>
      </c>
      <c r="R41" s="15">
        <f t="shared" si="6"/>
        <v>0</v>
      </c>
      <c r="S41" s="15">
        <f t="shared" si="6"/>
        <v>1</v>
      </c>
      <c r="T41" s="15">
        <f t="shared" si="6"/>
        <v>1</v>
      </c>
      <c r="U41" s="15">
        <f t="shared" si="6"/>
        <v>1</v>
      </c>
      <c r="V41" s="15">
        <f t="shared" si="6"/>
        <v>1</v>
      </c>
      <c r="W41" s="15">
        <f t="shared" si="6"/>
        <v>1</v>
      </c>
      <c r="X41" s="15">
        <f t="shared" si="6"/>
        <v>1</v>
      </c>
      <c r="Y41" s="15">
        <f t="shared" si="6"/>
        <v>0</v>
      </c>
      <c r="Z41">
        <f t="shared" si="7"/>
        <v>6</v>
      </c>
    </row>
    <row r="42" spans="1:26" ht="16.5">
      <c r="A42" s="12"/>
      <c r="B42" s="12"/>
      <c r="C42" s="12"/>
      <c r="D42" s="13"/>
      <c r="E42" s="13"/>
      <c r="F42" s="13"/>
      <c r="G42" s="12" t="s">
        <v>37</v>
      </c>
      <c r="H42" s="13"/>
      <c r="I42" s="12" t="s">
        <v>37</v>
      </c>
      <c r="J42" s="13"/>
      <c r="K42">
        <f t="shared" si="1"/>
        <v>2</v>
      </c>
      <c r="M42" s="15">
        <f t="shared" si="2"/>
        <v>0</v>
      </c>
      <c r="N42" s="15">
        <f t="shared" si="3"/>
        <v>0</v>
      </c>
      <c r="O42" s="15">
        <f t="shared" si="4"/>
        <v>0</v>
      </c>
      <c r="P42" s="15">
        <f t="shared" si="5"/>
        <v>0</v>
      </c>
      <c r="Q42" s="15">
        <f t="shared" si="6"/>
        <v>0</v>
      </c>
      <c r="R42" s="15">
        <f t="shared" si="6"/>
        <v>0</v>
      </c>
      <c r="S42" s="15">
        <f t="shared" si="6"/>
        <v>1</v>
      </c>
      <c r="T42" s="15">
        <f t="shared" si="6"/>
        <v>1</v>
      </c>
      <c r="U42" s="15">
        <f t="shared" si="6"/>
        <v>1</v>
      </c>
      <c r="V42" s="15">
        <f t="shared" si="6"/>
        <v>1</v>
      </c>
      <c r="W42" s="15">
        <f t="shared" si="6"/>
        <v>1</v>
      </c>
      <c r="X42" s="15">
        <f t="shared" si="6"/>
        <v>1</v>
      </c>
      <c r="Y42" s="15">
        <f t="shared" si="6"/>
        <v>1</v>
      </c>
      <c r="Z42">
        <f t="shared" si="7"/>
        <v>7</v>
      </c>
    </row>
    <row r="43" spans="1:26" ht="16.5">
      <c r="A43" s="12"/>
      <c r="B43" s="12"/>
      <c r="C43" s="12"/>
      <c r="D43" s="13"/>
      <c r="E43" s="13"/>
      <c r="F43" s="13"/>
      <c r="G43" s="12" t="s">
        <v>37</v>
      </c>
      <c r="H43" s="13"/>
      <c r="I43" s="13"/>
      <c r="J43" s="12" t="s">
        <v>37</v>
      </c>
      <c r="K43">
        <f t="shared" si="1"/>
        <v>2</v>
      </c>
      <c r="M43" s="15">
        <f t="shared" si="2"/>
        <v>1</v>
      </c>
      <c r="N43" s="15">
        <f t="shared" si="3"/>
        <v>0</v>
      </c>
      <c r="O43" s="15">
        <f t="shared" si="4"/>
        <v>0</v>
      </c>
      <c r="P43" s="15">
        <f t="shared" si="5"/>
        <v>0</v>
      </c>
      <c r="Q43" s="15">
        <f t="shared" si="6"/>
        <v>0</v>
      </c>
      <c r="R43" s="15">
        <f t="shared" si="6"/>
        <v>0</v>
      </c>
      <c r="S43" s="15">
        <f t="shared" si="6"/>
        <v>1</v>
      </c>
      <c r="T43" s="15">
        <f t="shared" si="6"/>
        <v>1</v>
      </c>
      <c r="U43" s="15">
        <f t="shared" si="6"/>
        <v>1</v>
      </c>
      <c r="V43" s="15">
        <f t="shared" si="6"/>
        <v>1</v>
      </c>
      <c r="W43" s="15">
        <f t="shared" si="6"/>
        <v>1</v>
      </c>
      <c r="X43" s="15">
        <f t="shared" si="6"/>
        <v>1</v>
      </c>
      <c r="Y43" s="15">
        <f t="shared" si="6"/>
        <v>1</v>
      </c>
      <c r="Z43">
        <f t="shared" si="7"/>
        <v>8</v>
      </c>
    </row>
    <row r="44" spans="1:26" ht="16.5">
      <c r="A44" s="12"/>
      <c r="B44" s="12"/>
      <c r="C44" s="12"/>
      <c r="D44" s="13"/>
      <c r="E44" s="13"/>
      <c r="F44" s="13"/>
      <c r="G44" s="13"/>
      <c r="H44" s="12" t="s">
        <v>37</v>
      </c>
      <c r="I44" s="12" t="s">
        <v>37</v>
      </c>
      <c r="J44" s="13"/>
      <c r="K44">
        <f t="shared" si="1"/>
        <v>2</v>
      </c>
      <c r="M44" s="15">
        <f t="shared" si="2"/>
        <v>0</v>
      </c>
      <c r="N44" s="15">
        <f t="shared" si="3"/>
        <v>0</v>
      </c>
      <c r="O44" s="15">
        <f t="shared" si="4"/>
        <v>0</v>
      </c>
      <c r="P44" s="15">
        <f t="shared" si="5"/>
        <v>0</v>
      </c>
      <c r="Q44" s="15">
        <f t="shared" si="6"/>
        <v>0</v>
      </c>
      <c r="R44" s="15">
        <f t="shared" si="6"/>
        <v>0</v>
      </c>
      <c r="S44" s="15">
        <f t="shared" si="6"/>
        <v>0</v>
      </c>
      <c r="T44" s="15">
        <f t="shared" si="6"/>
        <v>1</v>
      </c>
      <c r="U44" s="15">
        <f t="shared" si="6"/>
        <v>1</v>
      </c>
      <c r="V44" s="15">
        <f t="shared" si="6"/>
        <v>1</v>
      </c>
      <c r="W44" s="15">
        <f aca="true" t="shared" si="8" ref="W44:Y46">IF(OR(G44="V",H44="V",I44="V",J44="V",K44="V"),1,0)</f>
        <v>1</v>
      </c>
      <c r="X44" s="15">
        <f t="shared" si="8"/>
        <v>1</v>
      </c>
      <c r="Y44" s="15">
        <f t="shared" si="8"/>
        <v>1</v>
      </c>
      <c r="Z44">
        <f t="shared" si="7"/>
        <v>6</v>
      </c>
    </row>
    <row r="45" spans="1:26" ht="16.5">
      <c r="A45" s="12"/>
      <c r="B45" s="12"/>
      <c r="C45" s="13"/>
      <c r="D45" s="12"/>
      <c r="E45" s="12"/>
      <c r="F45" s="13"/>
      <c r="G45" s="13"/>
      <c r="H45" s="12" t="s">
        <v>37</v>
      </c>
      <c r="I45" s="13"/>
      <c r="J45" s="12" t="s">
        <v>37</v>
      </c>
      <c r="K45">
        <f t="shared" si="1"/>
        <v>2</v>
      </c>
      <c r="M45" s="15">
        <f t="shared" si="2"/>
        <v>1</v>
      </c>
      <c r="N45" s="15">
        <f t="shared" si="3"/>
        <v>0</v>
      </c>
      <c r="O45" s="15">
        <f t="shared" si="4"/>
        <v>0</v>
      </c>
      <c r="P45" s="15">
        <f t="shared" si="5"/>
        <v>0</v>
      </c>
      <c r="Q45" s="15">
        <f aca="true" t="shared" si="9" ref="Q45:V46">IF(OR(A45="V",B45="V",C45="V",D45="V",E45="V"),1,0)</f>
        <v>0</v>
      </c>
      <c r="R45" s="15">
        <f t="shared" si="9"/>
        <v>0</v>
      </c>
      <c r="S45" s="15">
        <f t="shared" si="9"/>
        <v>0</v>
      </c>
      <c r="T45" s="15">
        <f t="shared" si="9"/>
        <v>1</v>
      </c>
      <c r="U45" s="15">
        <f t="shared" si="9"/>
        <v>1</v>
      </c>
      <c r="V45" s="15">
        <f t="shared" si="9"/>
        <v>1</v>
      </c>
      <c r="W45" s="15">
        <f t="shared" si="8"/>
        <v>1</v>
      </c>
      <c r="X45" s="15">
        <f t="shared" si="8"/>
        <v>1</v>
      </c>
      <c r="Y45" s="15">
        <f t="shared" si="8"/>
        <v>1</v>
      </c>
      <c r="Z45">
        <f t="shared" si="7"/>
        <v>7</v>
      </c>
    </row>
    <row r="46" spans="2:26" ht="16.5">
      <c r="B46" s="12"/>
      <c r="C46" s="13"/>
      <c r="D46" s="12"/>
      <c r="E46" s="13"/>
      <c r="F46" s="12"/>
      <c r="G46" s="13"/>
      <c r="H46" s="13"/>
      <c r="I46" s="12" t="s">
        <v>37</v>
      </c>
      <c r="J46" s="12" t="s">
        <v>37</v>
      </c>
      <c r="K46">
        <f t="shared" si="1"/>
        <v>2</v>
      </c>
      <c r="M46" s="15">
        <f t="shared" si="2"/>
        <v>1</v>
      </c>
      <c r="N46" s="15">
        <f t="shared" si="3"/>
        <v>0</v>
      </c>
      <c r="O46" s="15">
        <f t="shared" si="4"/>
        <v>0</v>
      </c>
      <c r="P46" s="15">
        <f t="shared" si="5"/>
        <v>0</v>
      </c>
      <c r="Q46" s="15">
        <f t="shared" si="9"/>
        <v>0</v>
      </c>
      <c r="R46" s="15">
        <f t="shared" si="9"/>
        <v>0</v>
      </c>
      <c r="S46" s="15">
        <f t="shared" si="9"/>
        <v>0</v>
      </c>
      <c r="T46" s="15">
        <f t="shared" si="9"/>
        <v>0</v>
      </c>
      <c r="U46" s="15">
        <f t="shared" si="9"/>
        <v>1</v>
      </c>
      <c r="V46" s="15">
        <f t="shared" si="9"/>
        <v>1</v>
      </c>
      <c r="W46" s="15">
        <f t="shared" si="8"/>
        <v>1</v>
      </c>
      <c r="X46" s="15">
        <f t="shared" si="8"/>
        <v>1</v>
      </c>
      <c r="Y46" s="15">
        <f t="shared" si="8"/>
        <v>1</v>
      </c>
      <c r="Z46">
        <f t="shared" si="7"/>
        <v>6</v>
      </c>
    </row>
    <row r="47" spans="2:25" ht="16.5">
      <c r="B47" s="12"/>
      <c r="C47" s="13"/>
      <c r="D47" s="12"/>
      <c r="E47" s="13"/>
      <c r="F47" s="13"/>
      <c r="G47" s="12"/>
      <c r="H47" s="13"/>
      <c r="I47" s="13"/>
      <c r="J47" s="13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8" spans="1:10" ht="16.5">
      <c r="A48">
        <f>COUNTIF(A2:A46,"V")</f>
        <v>9</v>
      </c>
      <c r="B48">
        <f aca="true" t="shared" si="10" ref="B48:J48">COUNTIF(B2:B46,"V")</f>
        <v>9</v>
      </c>
      <c r="C48">
        <f t="shared" si="10"/>
        <v>9</v>
      </c>
      <c r="D48">
        <f t="shared" si="10"/>
        <v>9</v>
      </c>
      <c r="E48">
        <f t="shared" si="10"/>
        <v>9</v>
      </c>
      <c r="F48">
        <f t="shared" si="10"/>
        <v>9</v>
      </c>
      <c r="G48">
        <f t="shared" si="10"/>
        <v>9</v>
      </c>
      <c r="H48">
        <f t="shared" si="10"/>
        <v>9</v>
      </c>
      <c r="I48">
        <f t="shared" si="10"/>
        <v>9</v>
      </c>
      <c r="J48">
        <f t="shared" si="10"/>
        <v>9</v>
      </c>
    </row>
    <row r="49" spans="27:28" ht="16.5">
      <c r="AA49" t="s">
        <v>47</v>
      </c>
      <c r="AB49">
        <f>COUNTIF($Z$2:$Z$47,6)</f>
        <v>9</v>
      </c>
    </row>
    <row r="50" spans="27:28" ht="16.5">
      <c r="AA50" t="s">
        <v>38</v>
      </c>
      <c r="AB50">
        <f>COUNTIF($Z$2:$Z$47,7)</f>
        <v>8</v>
      </c>
    </row>
    <row r="51" spans="27:28" ht="16.5">
      <c r="AA51" t="s">
        <v>39</v>
      </c>
      <c r="AB51">
        <f>COUNTIF($Z$2:$Z$47,8)</f>
        <v>7</v>
      </c>
    </row>
    <row r="52" spans="27:28" ht="16.5">
      <c r="AA52" t="s">
        <v>40</v>
      </c>
      <c r="AB52">
        <f>COUNTIF($Z$2:$Z$47,9)</f>
        <v>7</v>
      </c>
    </row>
    <row r="53" spans="27:28" ht="16.5">
      <c r="AA53" t="s">
        <v>41</v>
      </c>
      <c r="AB53">
        <f>COUNTIF($Z$2:$Z$47,10)</f>
        <v>14</v>
      </c>
    </row>
    <row r="54" spans="27:28" ht="16.5">
      <c r="AA54" t="s">
        <v>42</v>
      </c>
      <c r="AB54">
        <f>COUNTIF($Z$2:$Z$47,11)</f>
        <v>0</v>
      </c>
    </row>
    <row r="55" spans="27:28" ht="16.5">
      <c r="AA55" t="s">
        <v>43</v>
      </c>
      <c r="AB55">
        <f>COUNTIF($Z$2:$Z$47,12)</f>
        <v>0</v>
      </c>
    </row>
    <row r="56" spans="27:28" ht="16.5">
      <c r="AA56" t="s">
        <v>44</v>
      </c>
      <c r="AB56">
        <f>COUNTIF($Z$2:$Z$47,13)</f>
        <v>0</v>
      </c>
    </row>
    <row r="58" spans="27:28" ht="16.5">
      <c r="AA58" t="s">
        <v>45</v>
      </c>
      <c r="AB58">
        <f>SUM(AB49:AB56)</f>
        <v>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32"/>
  <sheetViews>
    <sheetView zoomScale="85" zoomScaleNormal="85" zoomScalePageLayoutView="0" workbookViewId="0" topLeftCell="I1">
      <pane ySplit="1" topLeftCell="A107" activePane="bottomLeft" state="frozen"/>
      <selection pane="topLeft" activeCell="A1" sqref="A1"/>
      <selection pane="bottomLeft" activeCell="AB133" sqref="AB133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2" t="s">
        <v>37</v>
      </c>
      <c r="D2" s="13"/>
      <c r="E2" s="13"/>
      <c r="F2" s="13"/>
      <c r="G2" s="13"/>
      <c r="H2" s="13"/>
      <c r="I2" s="13"/>
      <c r="J2" s="12"/>
      <c r="K2">
        <f>COUNTIF(A2:J2,"V")</f>
        <v>3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2">IF(OR(B2="V",C2="V",D2="V",E2="V",F2="V"),1,0)</f>
        <v>1</v>
      </c>
      <c r="S2" s="15">
        <f t="shared" si="0"/>
        <v>1</v>
      </c>
      <c r="T2" s="15">
        <f t="shared" si="0"/>
        <v>0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>
        <f>SUM(M2:Y2)</f>
        <v>7</v>
      </c>
      <c r="AA2" s="14"/>
    </row>
    <row r="3" spans="1:27" ht="16.5">
      <c r="A3" s="12" t="s">
        <v>37</v>
      </c>
      <c r="B3" s="12" t="s">
        <v>37</v>
      </c>
      <c r="C3" s="13"/>
      <c r="D3" s="12" t="s">
        <v>37</v>
      </c>
      <c r="E3" s="13"/>
      <c r="F3" s="13"/>
      <c r="G3" s="13"/>
      <c r="H3" s="13"/>
      <c r="I3" s="13"/>
      <c r="J3" s="13"/>
      <c r="K3">
        <f aca="true" t="shared" si="1" ref="K3:K66">COUNTIF(A3:J3,"V")</f>
        <v>3</v>
      </c>
      <c r="M3" s="15">
        <f aca="true" t="shared" si="2" ref="M3:M66">IF(OR(A3="V",J3="V"),1,0)</f>
        <v>1</v>
      </c>
      <c r="N3" s="15">
        <f aca="true" t="shared" si="3" ref="N3:N66">IF(OR(A3="V",B3="V"),1,0)</f>
        <v>1</v>
      </c>
      <c r="O3" s="15">
        <f aca="true" t="shared" si="4" ref="O3:O66">IF(OR(A3="V",B3="V",C3="V"),1,0)</f>
        <v>1</v>
      </c>
      <c r="P3" s="15">
        <f aca="true" t="shared" si="5" ref="P3:P66">IF(OR(A3="V",B3="V",C3="V",D3="V"),1,0)</f>
        <v>1</v>
      </c>
      <c r="Q3" s="15">
        <f aca="true" t="shared" si="6" ref="Q3:Q66">IF(OR(A3="V",B3="V",C3="V",D3="V",E3="V"),1,0)</f>
        <v>1</v>
      </c>
      <c r="R3" s="15">
        <f aca="true" t="shared" si="7" ref="R3:R66">IF(OR(B3="V",C3="V",D3="V",E3="V",F3="V"),1,0)</f>
        <v>1</v>
      </c>
      <c r="S3" s="15">
        <f aca="true" t="shared" si="8" ref="S3:S66">IF(OR(C3="V",D3="V",E3="V",F3="V",G3="V"),1,0)</f>
        <v>1</v>
      </c>
      <c r="T3" s="15">
        <f aca="true" t="shared" si="9" ref="T3:T66">IF(OR(D3="V",E3="V",F3="V",G3="V",H3="V"),1,0)</f>
        <v>1</v>
      </c>
      <c r="U3" s="15">
        <f aca="true" t="shared" si="10" ref="U3:U66">IF(OR(E3="V",F3="V",G3="V",H3="V",I3="V"),1,0)</f>
        <v>0</v>
      </c>
      <c r="V3" s="15">
        <f aca="true" t="shared" si="11" ref="V3:V66">IF(OR(F3="V",G3="V",H3="V",I3="V",J3="V"),1,0)</f>
        <v>0</v>
      </c>
      <c r="W3" s="15">
        <f aca="true" t="shared" si="12" ref="W3:W66">IF(OR(G3="V",H3="V",I3="V",J3="V",K3="V"),1,0)</f>
        <v>0</v>
      </c>
      <c r="X3" s="15">
        <f aca="true" t="shared" si="13" ref="X3:X66">IF(OR(H3="V",I3="V",J3="V",K3="V",L3="V"),1,0)</f>
        <v>0</v>
      </c>
      <c r="Y3" s="15">
        <f aca="true" t="shared" si="14" ref="Y3:Y66">IF(OR(I3="V",J3="V",K3="V",L3="V",M3="V"),1,0)</f>
        <v>0</v>
      </c>
      <c r="Z3">
        <f aca="true" t="shared" si="15" ref="Z3:Z66">SUM(M3:Y3)</f>
        <v>8</v>
      </c>
      <c r="AA3" s="14"/>
    </row>
    <row r="4" spans="1:27" ht="16.5">
      <c r="A4" s="12" t="s">
        <v>37</v>
      </c>
      <c r="B4" s="12" t="s">
        <v>37</v>
      </c>
      <c r="C4" s="13"/>
      <c r="D4" s="13"/>
      <c r="E4" s="12" t="s">
        <v>37</v>
      </c>
      <c r="F4" s="13"/>
      <c r="G4" s="13"/>
      <c r="H4" s="13"/>
      <c r="I4" s="13"/>
      <c r="J4" s="13"/>
      <c r="K4">
        <f t="shared" si="1"/>
        <v>3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7"/>
        <v>1</v>
      </c>
      <c r="S4" s="15">
        <f t="shared" si="8"/>
        <v>1</v>
      </c>
      <c r="T4" s="15">
        <f t="shared" si="9"/>
        <v>1</v>
      </c>
      <c r="U4" s="15">
        <f t="shared" si="10"/>
        <v>1</v>
      </c>
      <c r="V4" s="15">
        <f t="shared" si="11"/>
        <v>0</v>
      </c>
      <c r="W4" s="15">
        <f t="shared" si="12"/>
        <v>0</v>
      </c>
      <c r="X4" s="15">
        <f t="shared" si="13"/>
        <v>0</v>
      </c>
      <c r="Y4" s="15">
        <f t="shared" si="14"/>
        <v>0</v>
      </c>
      <c r="Z4">
        <f t="shared" si="15"/>
        <v>9</v>
      </c>
      <c r="AA4" s="14"/>
    </row>
    <row r="5" spans="1:27" ht="16.5">
      <c r="A5" s="12" t="s">
        <v>37</v>
      </c>
      <c r="B5" s="12" t="s">
        <v>37</v>
      </c>
      <c r="C5" s="13"/>
      <c r="D5" s="13"/>
      <c r="E5" s="13"/>
      <c r="F5" s="12" t="s">
        <v>37</v>
      </c>
      <c r="G5" s="13"/>
      <c r="H5" s="13"/>
      <c r="I5" s="13"/>
      <c r="J5" s="13"/>
      <c r="K5">
        <f t="shared" si="1"/>
        <v>3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7"/>
        <v>1</v>
      </c>
      <c r="S5" s="15">
        <f t="shared" si="8"/>
        <v>1</v>
      </c>
      <c r="T5" s="15">
        <f t="shared" si="9"/>
        <v>1</v>
      </c>
      <c r="U5" s="15">
        <f t="shared" si="10"/>
        <v>1</v>
      </c>
      <c r="V5" s="15">
        <f t="shared" si="11"/>
        <v>1</v>
      </c>
      <c r="W5" s="15">
        <f t="shared" si="12"/>
        <v>0</v>
      </c>
      <c r="X5" s="15">
        <f t="shared" si="13"/>
        <v>0</v>
      </c>
      <c r="Y5" s="15">
        <f t="shared" si="14"/>
        <v>0</v>
      </c>
      <c r="Z5">
        <f t="shared" si="15"/>
        <v>10</v>
      </c>
      <c r="AA5" s="14"/>
    </row>
    <row r="6" spans="1:27" ht="16.5">
      <c r="A6" s="12" t="s">
        <v>37</v>
      </c>
      <c r="B6" s="12" t="s">
        <v>37</v>
      </c>
      <c r="C6" s="13"/>
      <c r="D6" s="13"/>
      <c r="E6" s="13"/>
      <c r="F6" s="13"/>
      <c r="G6" s="12" t="s">
        <v>37</v>
      </c>
      <c r="H6" s="13"/>
      <c r="I6" s="13"/>
      <c r="J6" s="13"/>
      <c r="K6">
        <f t="shared" si="1"/>
        <v>3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7"/>
        <v>1</v>
      </c>
      <c r="S6" s="15">
        <f t="shared" si="8"/>
        <v>1</v>
      </c>
      <c r="T6" s="15">
        <f t="shared" si="9"/>
        <v>1</v>
      </c>
      <c r="U6" s="15">
        <f t="shared" si="10"/>
        <v>1</v>
      </c>
      <c r="V6" s="15">
        <f t="shared" si="11"/>
        <v>1</v>
      </c>
      <c r="W6" s="15">
        <f t="shared" si="12"/>
        <v>1</v>
      </c>
      <c r="X6" s="15">
        <f t="shared" si="13"/>
        <v>0</v>
      </c>
      <c r="Y6" s="15">
        <f t="shared" si="14"/>
        <v>0</v>
      </c>
      <c r="Z6">
        <f t="shared" si="15"/>
        <v>11</v>
      </c>
      <c r="AA6" s="14"/>
    </row>
    <row r="7" spans="1:27" ht="16.5">
      <c r="A7" s="12" t="s">
        <v>37</v>
      </c>
      <c r="B7" s="12" t="s">
        <v>37</v>
      </c>
      <c r="C7" s="13"/>
      <c r="D7" s="13"/>
      <c r="E7" s="13"/>
      <c r="F7" s="13"/>
      <c r="G7" s="13"/>
      <c r="H7" s="12" t="s">
        <v>37</v>
      </c>
      <c r="I7" s="13"/>
      <c r="J7" s="13"/>
      <c r="K7">
        <f t="shared" si="1"/>
        <v>3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7"/>
        <v>1</v>
      </c>
      <c r="S7" s="15">
        <f t="shared" si="8"/>
        <v>0</v>
      </c>
      <c r="T7" s="15">
        <f t="shared" si="9"/>
        <v>1</v>
      </c>
      <c r="U7" s="15">
        <f t="shared" si="10"/>
        <v>1</v>
      </c>
      <c r="V7" s="15">
        <f t="shared" si="11"/>
        <v>1</v>
      </c>
      <c r="W7" s="15">
        <f t="shared" si="12"/>
        <v>1</v>
      </c>
      <c r="X7" s="15">
        <f t="shared" si="13"/>
        <v>1</v>
      </c>
      <c r="Y7" s="15">
        <f t="shared" si="14"/>
        <v>0</v>
      </c>
      <c r="Z7">
        <f t="shared" si="15"/>
        <v>11</v>
      </c>
      <c r="AA7" s="14"/>
    </row>
    <row r="8" spans="1:27" ht="16.5">
      <c r="A8" s="12" t="s">
        <v>37</v>
      </c>
      <c r="B8" s="12" t="s">
        <v>37</v>
      </c>
      <c r="C8" s="13"/>
      <c r="D8" s="13"/>
      <c r="E8" s="13"/>
      <c r="F8" s="13"/>
      <c r="G8" s="13"/>
      <c r="H8" s="13"/>
      <c r="I8" s="12" t="s">
        <v>37</v>
      </c>
      <c r="J8" s="13"/>
      <c r="K8">
        <f t="shared" si="1"/>
        <v>3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7"/>
        <v>1</v>
      </c>
      <c r="S8" s="15">
        <f t="shared" si="8"/>
        <v>0</v>
      </c>
      <c r="T8" s="15">
        <f t="shared" si="9"/>
        <v>0</v>
      </c>
      <c r="U8" s="15">
        <f t="shared" si="10"/>
        <v>1</v>
      </c>
      <c r="V8" s="15">
        <f t="shared" si="11"/>
        <v>1</v>
      </c>
      <c r="W8" s="15">
        <f t="shared" si="12"/>
        <v>1</v>
      </c>
      <c r="X8" s="15">
        <f t="shared" si="13"/>
        <v>1</v>
      </c>
      <c r="Y8" s="15">
        <f t="shared" si="14"/>
        <v>1</v>
      </c>
      <c r="Z8">
        <f t="shared" si="15"/>
        <v>11</v>
      </c>
      <c r="AA8" s="14"/>
    </row>
    <row r="9" spans="1:27" ht="16.5">
      <c r="A9" s="12" t="s">
        <v>37</v>
      </c>
      <c r="B9" s="12" t="s">
        <v>37</v>
      </c>
      <c r="C9" s="13"/>
      <c r="D9" s="13"/>
      <c r="E9" s="13"/>
      <c r="F9" s="13"/>
      <c r="G9" s="13"/>
      <c r="H9" s="13"/>
      <c r="J9" s="12" t="s">
        <v>37</v>
      </c>
      <c r="K9">
        <f t="shared" si="1"/>
        <v>3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7"/>
        <v>1</v>
      </c>
      <c r="S9" s="15">
        <f t="shared" si="8"/>
        <v>0</v>
      </c>
      <c r="T9" s="15">
        <f t="shared" si="9"/>
        <v>0</v>
      </c>
      <c r="U9" s="15">
        <f t="shared" si="10"/>
        <v>0</v>
      </c>
      <c r="V9" s="15">
        <f t="shared" si="11"/>
        <v>1</v>
      </c>
      <c r="W9" s="15">
        <f t="shared" si="12"/>
        <v>1</v>
      </c>
      <c r="X9" s="15">
        <f t="shared" si="13"/>
        <v>1</v>
      </c>
      <c r="Y9" s="15">
        <f t="shared" si="14"/>
        <v>1</v>
      </c>
      <c r="Z9">
        <f t="shared" si="15"/>
        <v>10</v>
      </c>
      <c r="AA9" s="14"/>
    </row>
    <row r="10" spans="1:27" ht="16.5">
      <c r="A10" s="12" t="s">
        <v>37</v>
      </c>
      <c r="B10" s="13"/>
      <c r="C10" s="12" t="s">
        <v>37</v>
      </c>
      <c r="D10" s="12" t="s">
        <v>37</v>
      </c>
      <c r="E10" s="13"/>
      <c r="F10" s="13"/>
      <c r="G10" s="13"/>
      <c r="H10" s="13"/>
      <c r="I10" s="13"/>
      <c r="J10" s="13"/>
      <c r="K10">
        <f t="shared" si="1"/>
        <v>3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7"/>
        <v>1</v>
      </c>
      <c r="S10" s="15">
        <f t="shared" si="8"/>
        <v>1</v>
      </c>
      <c r="T10" s="15">
        <f t="shared" si="9"/>
        <v>1</v>
      </c>
      <c r="U10" s="15">
        <f t="shared" si="10"/>
        <v>0</v>
      </c>
      <c r="V10" s="15">
        <f t="shared" si="11"/>
        <v>0</v>
      </c>
      <c r="W10" s="15">
        <f t="shared" si="12"/>
        <v>0</v>
      </c>
      <c r="X10" s="15">
        <f t="shared" si="13"/>
        <v>0</v>
      </c>
      <c r="Y10" s="15">
        <f t="shared" si="14"/>
        <v>0</v>
      </c>
      <c r="Z10">
        <f t="shared" si="15"/>
        <v>8</v>
      </c>
      <c r="AA10" s="14"/>
    </row>
    <row r="11" spans="1:27" ht="16.5">
      <c r="A11" s="12" t="s">
        <v>37</v>
      </c>
      <c r="B11" s="13"/>
      <c r="C11" s="12" t="s">
        <v>37</v>
      </c>
      <c r="D11" s="13"/>
      <c r="E11" s="12" t="s">
        <v>37</v>
      </c>
      <c r="F11" s="13"/>
      <c r="G11" s="13"/>
      <c r="H11" s="13"/>
      <c r="I11" s="13"/>
      <c r="J11" s="13"/>
      <c r="K11">
        <f t="shared" si="1"/>
        <v>3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7"/>
        <v>1</v>
      </c>
      <c r="S11" s="15">
        <f t="shared" si="8"/>
        <v>1</v>
      </c>
      <c r="T11" s="15">
        <f t="shared" si="9"/>
        <v>1</v>
      </c>
      <c r="U11" s="15">
        <f t="shared" si="10"/>
        <v>1</v>
      </c>
      <c r="V11" s="15">
        <f t="shared" si="11"/>
        <v>0</v>
      </c>
      <c r="W11" s="15">
        <f t="shared" si="12"/>
        <v>0</v>
      </c>
      <c r="X11" s="15">
        <f t="shared" si="13"/>
        <v>0</v>
      </c>
      <c r="Y11" s="15">
        <f t="shared" si="14"/>
        <v>0</v>
      </c>
      <c r="Z11">
        <f t="shared" si="15"/>
        <v>9</v>
      </c>
      <c r="AA11" s="14"/>
    </row>
    <row r="12" spans="1:27" ht="16.5">
      <c r="A12" s="12" t="s">
        <v>37</v>
      </c>
      <c r="B12" s="13"/>
      <c r="C12" s="12" t="s">
        <v>37</v>
      </c>
      <c r="D12" s="13"/>
      <c r="E12" s="13"/>
      <c r="F12" s="12" t="s">
        <v>37</v>
      </c>
      <c r="G12" s="13"/>
      <c r="H12" s="13"/>
      <c r="I12" s="13"/>
      <c r="J12" s="13"/>
      <c r="K12">
        <f t="shared" si="1"/>
        <v>3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7"/>
        <v>1</v>
      </c>
      <c r="S12" s="15">
        <f t="shared" si="8"/>
        <v>1</v>
      </c>
      <c r="T12" s="15">
        <f t="shared" si="9"/>
        <v>1</v>
      </c>
      <c r="U12" s="15">
        <f t="shared" si="10"/>
        <v>1</v>
      </c>
      <c r="V12" s="15">
        <f t="shared" si="11"/>
        <v>1</v>
      </c>
      <c r="W12" s="15">
        <f t="shared" si="12"/>
        <v>0</v>
      </c>
      <c r="X12" s="15">
        <f t="shared" si="13"/>
        <v>0</v>
      </c>
      <c r="Y12" s="15">
        <f t="shared" si="14"/>
        <v>0</v>
      </c>
      <c r="Z12">
        <f t="shared" si="15"/>
        <v>10</v>
      </c>
      <c r="AA12" s="14"/>
    </row>
    <row r="13" spans="1:27" ht="16.5">
      <c r="A13" s="12" t="s">
        <v>37</v>
      </c>
      <c r="B13" s="13"/>
      <c r="C13" s="12" t="s">
        <v>37</v>
      </c>
      <c r="D13" s="13"/>
      <c r="E13" s="13"/>
      <c r="F13" s="13"/>
      <c r="G13" s="12" t="s">
        <v>37</v>
      </c>
      <c r="H13" s="13"/>
      <c r="I13" s="13"/>
      <c r="J13" s="13"/>
      <c r="K13">
        <f t="shared" si="1"/>
        <v>3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7"/>
        <v>1</v>
      </c>
      <c r="S13" s="15">
        <f t="shared" si="8"/>
        <v>1</v>
      </c>
      <c r="T13" s="15">
        <f t="shared" si="9"/>
        <v>1</v>
      </c>
      <c r="U13" s="15">
        <f t="shared" si="10"/>
        <v>1</v>
      </c>
      <c r="V13" s="15">
        <f t="shared" si="11"/>
        <v>1</v>
      </c>
      <c r="W13" s="15">
        <f t="shared" si="12"/>
        <v>1</v>
      </c>
      <c r="X13" s="15">
        <f t="shared" si="13"/>
        <v>0</v>
      </c>
      <c r="Y13" s="15">
        <f t="shared" si="14"/>
        <v>0</v>
      </c>
      <c r="Z13">
        <f t="shared" si="15"/>
        <v>11</v>
      </c>
      <c r="AA13" s="14"/>
    </row>
    <row r="14" spans="1:27" ht="16.5">
      <c r="A14" s="12" t="s">
        <v>37</v>
      </c>
      <c r="B14" s="13"/>
      <c r="C14" s="12" t="s">
        <v>37</v>
      </c>
      <c r="D14" s="13"/>
      <c r="E14" s="13"/>
      <c r="F14" s="13"/>
      <c r="G14" s="13"/>
      <c r="H14" s="12" t="s">
        <v>37</v>
      </c>
      <c r="I14" s="13"/>
      <c r="J14" s="13"/>
      <c r="K14">
        <f t="shared" si="1"/>
        <v>3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7"/>
        <v>1</v>
      </c>
      <c r="S14" s="15">
        <f t="shared" si="8"/>
        <v>1</v>
      </c>
      <c r="T14" s="15">
        <f t="shared" si="9"/>
        <v>1</v>
      </c>
      <c r="U14" s="15">
        <f t="shared" si="10"/>
        <v>1</v>
      </c>
      <c r="V14" s="15">
        <f t="shared" si="11"/>
        <v>1</v>
      </c>
      <c r="W14" s="15">
        <f t="shared" si="12"/>
        <v>1</v>
      </c>
      <c r="X14" s="15">
        <f t="shared" si="13"/>
        <v>1</v>
      </c>
      <c r="Y14" s="15">
        <f t="shared" si="14"/>
        <v>0</v>
      </c>
      <c r="Z14">
        <f t="shared" si="15"/>
        <v>12</v>
      </c>
      <c r="AA14" s="14"/>
    </row>
    <row r="15" spans="1:27" ht="16.5">
      <c r="A15" s="12" t="s">
        <v>37</v>
      </c>
      <c r="B15" s="13"/>
      <c r="C15" s="12" t="s">
        <v>37</v>
      </c>
      <c r="D15" s="13"/>
      <c r="E15" s="13"/>
      <c r="F15" s="13"/>
      <c r="G15" s="13"/>
      <c r="H15" s="12"/>
      <c r="I15" s="12" t="s">
        <v>37</v>
      </c>
      <c r="J15" s="13"/>
      <c r="K15">
        <f t="shared" si="1"/>
        <v>3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7"/>
        <v>1</v>
      </c>
      <c r="S15" s="15">
        <f t="shared" si="8"/>
        <v>1</v>
      </c>
      <c r="T15" s="15">
        <f t="shared" si="9"/>
        <v>0</v>
      </c>
      <c r="U15" s="15">
        <f t="shared" si="10"/>
        <v>1</v>
      </c>
      <c r="V15" s="15">
        <f t="shared" si="11"/>
        <v>1</v>
      </c>
      <c r="W15" s="15">
        <f t="shared" si="12"/>
        <v>1</v>
      </c>
      <c r="X15" s="15">
        <f t="shared" si="13"/>
        <v>1</v>
      </c>
      <c r="Y15" s="15">
        <f t="shared" si="14"/>
        <v>1</v>
      </c>
      <c r="Z15">
        <f t="shared" si="15"/>
        <v>12</v>
      </c>
      <c r="AA15" s="14"/>
    </row>
    <row r="16" spans="1:27" ht="16.5">
      <c r="A16" s="12" t="s">
        <v>37</v>
      </c>
      <c r="B16" s="13"/>
      <c r="C16" s="12" t="s">
        <v>37</v>
      </c>
      <c r="D16" s="13"/>
      <c r="E16" s="13"/>
      <c r="F16" s="13"/>
      <c r="G16" s="13"/>
      <c r="H16" s="12"/>
      <c r="J16" s="12" t="s">
        <v>37</v>
      </c>
      <c r="K16">
        <f t="shared" si="1"/>
        <v>3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7"/>
        <v>1</v>
      </c>
      <c r="S16" s="15">
        <f t="shared" si="8"/>
        <v>1</v>
      </c>
      <c r="T16" s="15">
        <f t="shared" si="9"/>
        <v>0</v>
      </c>
      <c r="U16" s="15">
        <f t="shared" si="10"/>
        <v>0</v>
      </c>
      <c r="V16" s="15">
        <f t="shared" si="11"/>
        <v>1</v>
      </c>
      <c r="W16" s="15">
        <f t="shared" si="12"/>
        <v>1</v>
      </c>
      <c r="X16" s="15">
        <f t="shared" si="13"/>
        <v>1</v>
      </c>
      <c r="Y16" s="15">
        <f t="shared" si="14"/>
        <v>1</v>
      </c>
      <c r="Z16">
        <f t="shared" si="15"/>
        <v>11</v>
      </c>
      <c r="AA16" s="14"/>
    </row>
    <row r="17" spans="1:27" ht="16.5">
      <c r="A17" s="12" t="s">
        <v>37</v>
      </c>
      <c r="B17" s="13"/>
      <c r="C17" s="12"/>
      <c r="D17" s="12" t="s">
        <v>37</v>
      </c>
      <c r="E17" s="12" t="s">
        <v>37</v>
      </c>
      <c r="F17" s="13"/>
      <c r="G17" s="13"/>
      <c r="H17" s="13"/>
      <c r="I17" s="13"/>
      <c r="J17" s="13"/>
      <c r="K17">
        <f t="shared" si="1"/>
        <v>3</v>
      </c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7"/>
        <v>1</v>
      </c>
      <c r="S17" s="15">
        <f t="shared" si="8"/>
        <v>1</v>
      </c>
      <c r="T17" s="15">
        <f t="shared" si="9"/>
        <v>1</v>
      </c>
      <c r="U17" s="15">
        <f t="shared" si="10"/>
        <v>1</v>
      </c>
      <c r="V17" s="15">
        <f t="shared" si="11"/>
        <v>0</v>
      </c>
      <c r="W17" s="15">
        <f t="shared" si="12"/>
        <v>0</v>
      </c>
      <c r="X17" s="15">
        <f t="shared" si="13"/>
        <v>0</v>
      </c>
      <c r="Y17" s="15">
        <f t="shared" si="14"/>
        <v>0</v>
      </c>
      <c r="Z17">
        <f t="shared" si="15"/>
        <v>9</v>
      </c>
      <c r="AA17" s="14"/>
    </row>
    <row r="18" spans="1:27" ht="16.5">
      <c r="A18" s="12" t="s">
        <v>37</v>
      </c>
      <c r="B18" s="13"/>
      <c r="C18" s="12"/>
      <c r="D18" s="12" t="s">
        <v>37</v>
      </c>
      <c r="E18" s="13"/>
      <c r="F18" s="12" t="s">
        <v>37</v>
      </c>
      <c r="G18" s="13"/>
      <c r="H18" s="13"/>
      <c r="I18" s="13"/>
      <c r="J18" s="12"/>
      <c r="K18">
        <f t="shared" si="1"/>
        <v>3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7"/>
        <v>1</v>
      </c>
      <c r="S18" s="15">
        <f t="shared" si="8"/>
        <v>1</v>
      </c>
      <c r="T18" s="15">
        <f t="shared" si="9"/>
        <v>1</v>
      </c>
      <c r="U18" s="15">
        <f t="shared" si="10"/>
        <v>1</v>
      </c>
      <c r="V18" s="15">
        <f t="shared" si="11"/>
        <v>1</v>
      </c>
      <c r="W18" s="15">
        <f t="shared" si="12"/>
        <v>0</v>
      </c>
      <c r="X18" s="15">
        <f t="shared" si="13"/>
        <v>0</v>
      </c>
      <c r="Y18" s="15">
        <f t="shared" si="14"/>
        <v>0</v>
      </c>
      <c r="Z18">
        <f t="shared" si="15"/>
        <v>10</v>
      </c>
      <c r="AA18" s="14"/>
    </row>
    <row r="19" spans="1:27" ht="16.5">
      <c r="A19" s="12" t="s">
        <v>37</v>
      </c>
      <c r="B19" s="13"/>
      <c r="C19" s="13"/>
      <c r="D19" s="12" t="s">
        <v>37</v>
      </c>
      <c r="E19" s="13"/>
      <c r="F19" s="13"/>
      <c r="G19" s="12" t="s">
        <v>37</v>
      </c>
      <c r="H19" s="13"/>
      <c r="I19" s="13"/>
      <c r="J19" s="13"/>
      <c r="K19">
        <f t="shared" si="1"/>
        <v>3</v>
      </c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7"/>
        <v>1</v>
      </c>
      <c r="S19" s="15">
        <f t="shared" si="8"/>
        <v>1</v>
      </c>
      <c r="T19" s="15">
        <f t="shared" si="9"/>
        <v>1</v>
      </c>
      <c r="U19" s="15">
        <f t="shared" si="10"/>
        <v>1</v>
      </c>
      <c r="V19" s="15">
        <f t="shared" si="11"/>
        <v>1</v>
      </c>
      <c r="W19" s="15">
        <f t="shared" si="12"/>
        <v>1</v>
      </c>
      <c r="X19" s="15">
        <f t="shared" si="13"/>
        <v>0</v>
      </c>
      <c r="Y19" s="15">
        <f t="shared" si="14"/>
        <v>0</v>
      </c>
      <c r="Z19">
        <f t="shared" si="15"/>
        <v>11</v>
      </c>
      <c r="AA19" s="14"/>
    </row>
    <row r="20" spans="1:27" ht="16.5">
      <c r="A20" s="12" t="s">
        <v>37</v>
      </c>
      <c r="B20" s="13"/>
      <c r="C20" s="13"/>
      <c r="D20" s="12" t="s">
        <v>37</v>
      </c>
      <c r="E20" s="13"/>
      <c r="F20" s="13"/>
      <c r="G20" s="13"/>
      <c r="H20" s="12" t="s">
        <v>37</v>
      </c>
      <c r="I20" s="13"/>
      <c r="J20" s="13"/>
      <c r="K20">
        <f t="shared" si="1"/>
        <v>3</v>
      </c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7"/>
        <v>1</v>
      </c>
      <c r="S20" s="15">
        <f t="shared" si="8"/>
        <v>1</v>
      </c>
      <c r="T20" s="15">
        <f t="shared" si="9"/>
        <v>1</v>
      </c>
      <c r="U20" s="15">
        <f t="shared" si="10"/>
        <v>1</v>
      </c>
      <c r="V20" s="15">
        <f t="shared" si="11"/>
        <v>1</v>
      </c>
      <c r="W20" s="15">
        <f t="shared" si="12"/>
        <v>1</v>
      </c>
      <c r="X20" s="15">
        <f t="shared" si="13"/>
        <v>1</v>
      </c>
      <c r="Y20" s="15">
        <f t="shared" si="14"/>
        <v>0</v>
      </c>
      <c r="Z20">
        <f t="shared" si="15"/>
        <v>12</v>
      </c>
      <c r="AA20" s="14"/>
    </row>
    <row r="21" spans="1:27" ht="16.5">
      <c r="A21" s="12" t="s">
        <v>37</v>
      </c>
      <c r="B21" s="13"/>
      <c r="C21" s="13"/>
      <c r="D21" s="12" t="s">
        <v>37</v>
      </c>
      <c r="E21" s="13"/>
      <c r="F21" s="13"/>
      <c r="G21" s="13"/>
      <c r="H21" s="13"/>
      <c r="I21" s="12" t="s">
        <v>37</v>
      </c>
      <c r="J21" s="13"/>
      <c r="K21">
        <f t="shared" si="1"/>
        <v>3</v>
      </c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7"/>
        <v>1</v>
      </c>
      <c r="S21" s="15">
        <f t="shared" si="8"/>
        <v>1</v>
      </c>
      <c r="T21" s="15">
        <f t="shared" si="9"/>
        <v>1</v>
      </c>
      <c r="U21" s="15">
        <f t="shared" si="10"/>
        <v>1</v>
      </c>
      <c r="V21" s="15">
        <f t="shared" si="11"/>
        <v>1</v>
      </c>
      <c r="W21" s="15">
        <f t="shared" si="12"/>
        <v>1</v>
      </c>
      <c r="X21" s="15">
        <f t="shared" si="13"/>
        <v>1</v>
      </c>
      <c r="Y21" s="15">
        <f t="shared" si="14"/>
        <v>1</v>
      </c>
      <c r="Z21">
        <f t="shared" si="15"/>
        <v>13</v>
      </c>
      <c r="AA21" s="14"/>
    </row>
    <row r="22" spans="1:27" ht="16.5">
      <c r="A22" s="12" t="s">
        <v>37</v>
      </c>
      <c r="B22" s="13"/>
      <c r="C22" s="13"/>
      <c r="D22" s="12" t="s">
        <v>37</v>
      </c>
      <c r="E22" s="13"/>
      <c r="F22" s="13"/>
      <c r="G22" s="13"/>
      <c r="H22" s="13"/>
      <c r="J22" s="12" t="s">
        <v>37</v>
      </c>
      <c r="K22">
        <f t="shared" si="1"/>
        <v>3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7"/>
        <v>1</v>
      </c>
      <c r="S22" s="15">
        <f t="shared" si="8"/>
        <v>1</v>
      </c>
      <c r="T22" s="15">
        <f t="shared" si="9"/>
        <v>1</v>
      </c>
      <c r="U22" s="15">
        <f t="shared" si="10"/>
        <v>0</v>
      </c>
      <c r="V22" s="15">
        <f t="shared" si="11"/>
        <v>1</v>
      </c>
      <c r="W22" s="15">
        <f t="shared" si="12"/>
        <v>1</v>
      </c>
      <c r="X22" s="15">
        <f t="shared" si="13"/>
        <v>1</v>
      </c>
      <c r="Y22" s="15">
        <f t="shared" si="14"/>
        <v>1</v>
      </c>
      <c r="Z22">
        <f t="shared" si="15"/>
        <v>12</v>
      </c>
      <c r="AA22" s="14"/>
    </row>
    <row r="23" spans="1:27" ht="16.5">
      <c r="A23" s="12" t="s">
        <v>37</v>
      </c>
      <c r="B23" s="13"/>
      <c r="C23" s="13"/>
      <c r="D23" s="13"/>
      <c r="E23" s="12" t="s">
        <v>37</v>
      </c>
      <c r="F23" s="12" t="s">
        <v>37</v>
      </c>
      <c r="G23" s="13"/>
      <c r="H23" s="13"/>
      <c r="I23" s="13"/>
      <c r="J23" s="13"/>
      <c r="K23">
        <f t="shared" si="1"/>
        <v>3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7"/>
        <v>1</v>
      </c>
      <c r="S23" s="15">
        <f t="shared" si="8"/>
        <v>1</v>
      </c>
      <c r="T23" s="15">
        <f t="shared" si="9"/>
        <v>1</v>
      </c>
      <c r="U23" s="15">
        <f t="shared" si="10"/>
        <v>1</v>
      </c>
      <c r="V23" s="15">
        <f t="shared" si="11"/>
        <v>1</v>
      </c>
      <c r="W23" s="15">
        <f t="shared" si="12"/>
        <v>0</v>
      </c>
      <c r="X23" s="15">
        <f t="shared" si="13"/>
        <v>0</v>
      </c>
      <c r="Y23" s="15">
        <f t="shared" si="14"/>
        <v>0</v>
      </c>
      <c r="Z23">
        <f t="shared" si="15"/>
        <v>10</v>
      </c>
      <c r="AA23" s="14"/>
    </row>
    <row r="24" spans="1:27" ht="16.5">
      <c r="A24" s="12" t="s">
        <v>37</v>
      </c>
      <c r="B24" s="13"/>
      <c r="C24" s="13"/>
      <c r="D24" s="13"/>
      <c r="E24" s="12" t="s">
        <v>37</v>
      </c>
      <c r="F24" s="13"/>
      <c r="G24" s="12" t="s">
        <v>37</v>
      </c>
      <c r="H24" s="13"/>
      <c r="I24" s="13"/>
      <c r="J24" s="13"/>
      <c r="K24">
        <f t="shared" si="1"/>
        <v>3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7"/>
        <v>1</v>
      </c>
      <c r="S24" s="15">
        <f t="shared" si="8"/>
        <v>1</v>
      </c>
      <c r="T24" s="15">
        <f t="shared" si="9"/>
        <v>1</v>
      </c>
      <c r="U24" s="15">
        <f t="shared" si="10"/>
        <v>1</v>
      </c>
      <c r="V24" s="15">
        <f t="shared" si="11"/>
        <v>1</v>
      </c>
      <c r="W24" s="15">
        <f t="shared" si="12"/>
        <v>1</v>
      </c>
      <c r="X24" s="15">
        <f t="shared" si="13"/>
        <v>0</v>
      </c>
      <c r="Y24" s="15">
        <f t="shared" si="14"/>
        <v>0</v>
      </c>
      <c r="Z24">
        <f t="shared" si="15"/>
        <v>11</v>
      </c>
      <c r="AA24" s="14"/>
    </row>
    <row r="25" spans="1:27" ht="16.5">
      <c r="A25" s="12" t="s">
        <v>37</v>
      </c>
      <c r="B25" s="13"/>
      <c r="C25" s="13"/>
      <c r="D25" s="13"/>
      <c r="E25" s="12" t="s">
        <v>37</v>
      </c>
      <c r="F25" s="13"/>
      <c r="G25" s="13"/>
      <c r="H25" s="12" t="s">
        <v>37</v>
      </c>
      <c r="I25" s="13"/>
      <c r="J25" s="13"/>
      <c r="K25">
        <f t="shared" si="1"/>
        <v>3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7"/>
        <v>1</v>
      </c>
      <c r="S25" s="15">
        <f t="shared" si="8"/>
        <v>1</v>
      </c>
      <c r="T25" s="15">
        <f t="shared" si="9"/>
        <v>1</v>
      </c>
      <c r="U25" s="15">
        <f t="shared" si="10"/>
        <v>1</v>
      </c>
      <c r="V25" s="15">
        <f t="shared" si="11"/>
        <v>1</v>
      </c>
      <c r="W25" s="15">
        <f t="shared" si="12"/>
        <v>1</v>
      </c>
      <c r="X25" s="15">
        <f t="shared" si="13"/>
        <v>1</v>
      </c>
      <c r="Y25" s="15">
        <f t="shared" si="14"/>
        <v>0</v>
      </c>
      <c r="Z25">
        <f t="shared" si="15"/>
        <v>12</v>
      </c>
      <c r="AA25" s="14"/>
    </row>
    <row r="26" spans="1:27" ht="16.5">
      <c r="A26" s="12" t="s">
        <v>37</v>
      </c>
      <c r="E26" s="12" t="s">
        <v>37</v>
      </c>
      <c r="F26" s="13"/>
      <c r="G26" s="13"/>
      <c r="H26" s="13"/>
      <c r="I26" s="12" t="s">
        <v>37</v>
      </c>
      <c r="K26">
        <f t="shared" si="1"/>
        <v>3</v>
      </c>
      <c r="M26" s="15">
        <f t="shared" si="2"/>
        <v>1</v>
      </c>
      <c r="N26" s="15">
        <f t="shared" si="3"/>
        <v>1</v>
      </c>
      <c r="O26" s="15">
        <f t="shared" si="4"/>
        <v>1</v>
      </c>
      <c r="P26" s="15">
        <f t="shared" si="5"/>
        <v>1</v>
      </c>
      <c r="Q26" s="15">
        <f t="shared" si="6"/>
        <v>1</v>
      </c>
      <c r="R26" s="15">
        <f t="shared" si="7"/>
        <v>1</v>
      </c>
      <c r="S26" s="15">
        <f t="shared" si="8"/>
        <v>1</v>
      </c>
      <c r="T26" s="15">
        <f t="shared" si="9"/>
        <v>1</v>
      </c>
      <c r="U26" s="15">
        <f t="shared" si="10"/>
        <v>1</v>
      </c>
      <c r="V26" s="15">
        <f t="shared" si="11"/>
        <v>1</v>
      </c>
      <c r="W26" s="15">
        <f t="shared" si="12"/>
        <v>1</v>
      </c>
      <c r="X26" s="15">
        <f t="shared" si="13"/>
        <v>1</v>
      </c>
      <c r="Y26" s="15">
        <f t="shared" si="14"/>
        <v>1</v>
      </c>
      <c r="Z26">
        <f t="shared" si="15"/>
        <v>13</v>
      </c>
      <c r="AA26" s="14"/>
    </row>
    <row r="27" spans="1:27" ht="16.5">
      <c r="A27" s="12" t="s">
        <v>37</v>
      </c>
      <c r="E27" s="12" t="s">
        <v>37</v>
      </c>
      <c r="F27" s="13"/>
      <c r="G27" s="13"/>
      <c r="H27" s="13"/>
      <c r="J27" s="12" t="s">
        <v>37</v>
      </c>
      <c r="K27">
        <f t="shared" si="1"/>
        <v>3</v>
      </c>
      <c r="M27" s="15">
        <f t="shared" si="2"/>
        <v>1</v>
      </c>
      <c r="N27" s="15">
        <f t="shared" si="3"/>
        <v>1</v>
      </c>
      <c r="O27" s="15">
        <f t="shared" si="4"/>
        <v>1</v>
      </c>
      <c r="P27" s="15">
        <f t="shared" si="5"/>
        <v>1</v>
      </c>
      <c r="Q27" s="15">
        <f t="shared" si="6"/>
        <v>1</v>
      </c>
      <c r="R27" s="15">
        <f t="shared" si="7"/>
        <v>1</v>
      </c>
      <c r="S27" s="15">
        <f t="shared" si="8"/>
        <v>1</v>
      </c>
      <c r="T27" s="15">
        <f t="shared" si="9"/>
        <v>1</v>
      </c>
      <c r="U27" s="15">
        <f t="shared" si="10"/>
        <v>1</v>
      </c>
      <c r="V27" s="15">
        <f t="shared" si="11"/>
        <v>1</v>
      </c>
      <c r="W27" s="15">
        <f t="shared" si="12"/>
        <v>1</v>
      </c>
      <c r="X27" s="15">
        <f t="shared" si="13"/>
        <v>1</v>
      </c>
      <c r="Y27" s="15">
        <f t="shared" si="14"/>
        <v>1</v>
      </c>
      <c r="Z27">
        <f t="shared" si="15"/>
        <v>13</v>
      </c>
      <c r="AA27" s="14"/>
    </row>
    <row r="28" spans="1:27" ht="16.5">
      <c r="A28" s="12" t="s">
        <v>37</v>
      </c>
      <c r="F28" s="12" t="s">
        <v>37</v>
      </c>
      <c r="G28" s="12" t="s">
        <v>37</v>
      </c>
      <c r="H28" s="13"/>
      <c r="I28" s="13"/>
      <c r="J28" s="13"/>
      <c r="K28">
        <f t="shared" si="1"/>
        <v>3</v>
      </c>
      <c r="M28" s="15">
        <f t="shared" si="2"/>
        <v>1</v>
      </c>
      <c r="N28" s="15">
        <f t="shared" si="3"/>
        <v>1</v>
      </c>
      <c r="O28" s="15">
        <f t="shared" si="4"/>
        <v>1</v>
      </c>
      <c r="P28" s="15">
        <f t="shared" si="5"/>
        <v>1</v>
      </c>
      <c r="Q28" s="15">
        <f t="shared" si="6"/>
        <v>1</v>
      </c>
      <c r="R28" s="15">
        <f t="shared" si="7"/>
        <v>1</v>
      </c>
      <c r="S28" s="15">
        <f t="shared" si="8"/>
        <v>1</v>
      </c>
      <c r="T28" s="15">
        <f t="shared" si="9"/>
        <v>1</v>
      </c>
      <c r="U28" s="15">
        <f t="shared" si="10"/>
        <v>1</v>
      </c>
      <c r="V28" s="15">
        <f t="shared" si="11"/>
        <v>1</v>
      </c>
      <c r="W28" s="15">
        <f t="shared" si="12"/>
        <v>1</v>
      </c>
      <c r="X28" s="15">
        <f t="shared" si="13"/>
        <v>0</v>
      </c>
      <c r="Y28" s="15">
        <f t="shared" si="14"/>
        <v>0</v>
      </c>
      <c r="Z28">
        <f t="shared" si="15"/>
        <v>11</v>
      </c>
      <c r="AA28" s="14"/>
    </row>
    <row r="29" spans="1:27" ht="16.5">
      <c r="A29" s="12" t="s">
        <v>37</v>
      </c>
      <c r="F29" s="12" t="s">
        <v>37</v>
      </c>
      <c r="G29" s="13"/>
      <c r="H29" s="12" t="s">
        <v>37</v>
      </c>
      <c r="I29" s="13"/>
      <c r="J29" s="13"/>
      <c r="K29">
        <f t="shared" si="1"/>
        <v>3</v>
      </c>
      <c r="M29" s="15">
        <f t="shared" si="2"/>
        <v>1</v>
      </c>
      <c r="N29" s="15">
        <f t="shared" si="3"/>
        <v>1</v>
      </c>
      <c r="O29" s="15">
        <f t="shared" si="4"/>
        <v>1</v>
      </c>
      <c r="P29" s="15">
        <f t="shared" si="5"/>
        <v>1</v>
      </c>
      <c r="Q29" s="15">
        <f t="shared" si="6"/>
        <v>1</v>
      </c>
      <c r="R29" s="15">
        <f t="shared" si="7"/>
        <v>1</v>
      </c>
      <c r="S29" s="15">
        <f t="shared" si="8"/>
        <v>1</v>
      </c>
      <c r="T29" s="15">
        <f t="shared" si="9"/>
        <v>1</v>
      </c>
      <c r="U29" s="15">
        <f t="shared" si="10"/>
        <v>1</v>
      </c>
      <c r="V29" s="15">
        <f t="shared" si="11"/>
        <v>1</v>
      </c>
      <c r="W29" s="15">
        <f t="shared" si="12"/>
        <v>1</v>
      </c>
      <c r="X29" s="15">
        <f t="shared" si="13"/>
        <v>1</v>
      </c>
      <c r="Y29" s="15">
        <f t="shared" si="14"/>
        <v>0</v>
      </c>
      <c r="Z29">
        <f t="shared" si="15"/>
        <v>12</v>
      </c>
      <c r="AA29" s="14"/>
    </row>
    <row r="30" spans="1:27" ht="16.5">
      <c r="A30" s="12" t="s">
        <v>37</v>
      </c>
      <c r="F30" s="12" t="s">
        <v>37</v>
      </c>
      <c r="G30" s="13"/>
      <c r="H30" s="13"/>
      <c r="I30" s="12" t="s">
        <v>37</v>
      </c>
      <c r="J30" s="13"/>
      <c r="K30">
        <f t="shared" si="1"/>
        <v>3</v>
      </c>
      <c r="M30" s="15">
        <f t="shared" si="2"/>
        <v>1</v>
      </c>
      <c r="N30" s="15">
        <f t="shared" si="3"/>
        <v>1</v>
      </c>
      <c r="O30" s="15">
        <f t="shared" si="4"/>
        <v>1</v>
      </c>
      <c r="P30" s="15">
        <f t="shared" si="5"/>
        <v>1</v>
      </c>
      <c r="Q30" s="15">
        <f t="shared" si="6"/>
        <v>1</v>
      </c>
      <c r="R30" s="15">
        <f t="shared" si="7"/>
        <v>1</v>
      </c>
      <c r="S30" s="15">
        <f t="shared" si="8"/>
        <v>1</v>
      </c>
      <c r="T30" s="15">
        <f t="shared" si="9"/>
        <v>1</v>
      </c>
      <c r="U30" s="15">
        <f t="shared" si="10"/>
        <v>1</v>
      </c>
      <c r="V30" s="15">
        <f t="shared" si="11"/>
        <v>1</v>
      </c>
      <c r="W30" s="15">
        <f t="shared" si="12"/>
        <v>1</v>
      </c>
      <c r="X30" s="15">
        <f t="shared" si="13"/>
        <v>1</v>
      </c>
      <c r="Y30" s="15">
        <f t="shared" si="14"/>
        <v>1</v>
      </c>
      <c r="Z30">
        <f t="shared" si="15"/>
        <v>13</v>
      </c>
      <c r="AA30" s="14"/>
    </row>
    <row r="31" spans="1:27" ht="16.5">
      <c r="A31" s="12" t="s">
        <v>37</v>
      </c>
      <c r="F31" s="12" t="s">
        <v>37</v>
      </c>
      <c r="G31" s="13"/>
      <c r="H31" s="13"/>
      <c r="I31" s="13"/>
      <c r="J31" s="12" t="s">
        <v>37</v>
      </c>
      <c r="K31">
        <f t="shared" si="1"/>
        <v>3</v>
      </c>
      <c r="M31" s="15">
        <f t="shared" si="2"/>
        <v>1</v>
      </c>
      <c r="N31" s="15">
        <f t="shared" si="3"/>
        <v>1</v>
      </c>
      <c r="O31" s="15">
        <f t="shared" si="4"/>
        <v>1</v>
      </c>
      <c r="P31" s="15">
        <f t="shared" si="5"/>
        <v>1</v>
      </c>
      <c r="Q31" s="15">
        <f t="shared" si="6"/>
        <v>1</v>
      </c>
      <c r="R31" s="15">
        <f t="shared" si="7"/>
        <v>1</v>
      </c>
      <c r="S31" s="15">
        <f t="shared" si="8"/>
        <v>1</v>
      </c>
      <c r="T31" s="15">
        <f t="shared" si="9"/>
        <v>1</v>
      </c>
      <c r="U31" s="15">
        <f t="shared" si="10"/>
        <v>1</v>
      </c>
      <c r="V31" s="15">
        <f t="shared" si="11"/>
        <v>1</v>
      </c>
      <c r="W31" s="15">
        <f t="shared" si="12"/>
        <v>1</v>
      </c>
      <c r="X31" s="15">
        <f t="shared" si="13"/>
        <v>1</v>
      </c>
      <c r="Y31" s="15">
        <f t="shared" si="14"/>
        <v>1</v>
      </c>
      <c r="Z31">
        <f t="shared" si="15"/>
        <v>13</v>
      </c>
      <c r="AA31" s="14"/>
    </row>
    <row r="32" spans="1:27" ht="16.5">
      <c r="A32" s="12" t="s">
        <v>37</v>
      </c>
      <c r="G32" s="12" t="s">
        <v>37</v>
      </c>
      <c r="H32" s="12" t="s">
        <v>37</v>
      </c>
      <c r="I32" s="13"/>
      <c r="J32" s="13"/>
      <c r="K32">
        <f t="shared" si="1"/>
        <v>3</v>
      </c>
      <c r="M32" s="15">
        <f t="shared" si="2"/>
        <v>1</v>
      </c>
      <c r="N32" s="15">
        <f t="shared" si="3"/>
        <v>1</v>
      </c>
      <c r="O32" s="15">
        <f t="shared" si="4"/>
        <v>1</v>
      </c>
      <c r="P32" s="15">
        <f t="shared" si="5"/>
        <v>1</v>
      </c>
      <c r="Q32" s="15">
        <f t="shared" si="6"/>
        <v>1</v>
      </c>
      <c r="R32" s="15">
        <f t="shared" si="7"/>
        <v>0</v>
      </c>
      <c r="S32" s="15">
        <f t="shared" si="8"/>
        <v>1</v>
      </c>
      <c r="T32" s="15">
        <f t="shared" si="9"/>
        <v>1</v>
      </c>
      <c r="U32" s="15">
        <f t="shared" si="10"/>
        <v>1</v>
      </c>
      <c r="V32" s="15">
        <f t="shared" si="11"/>
        <v>1</v>
      </c>
      <c r="W32" s="15">
        <f t="shared" si="12"/>
        <v>1</v>
      </c>
      <c r="X32" s="15">
        <f t="shared" si="13"/>
        <v>1</v>
      </c>
      <c r="Y32" s="15">
        <f t="shared" si="14"/>
        <v>0</v>
      </c>
      <c r="Z32">
        <f t="shared" si="15"/>
        <v>11</v>
      </c>
      <c r="AA32" s="14"/>
    </row>
    <row r="33" spans="1:27" ht="16.5">
      <c r="A33" s="12" t="s">
        <v>37</v>
      </c>
      <c r="G33" s="12" t="s">
        <v>37</v>
      </c>
      <c r="H33" s="13"/>
      <c r="I33" s="12" t="s">
        <v>37</v>
      </c>
      <c r="J33" s="13"/>
      <c r="K33">
        <f t="shared" si="1"/>
        <v>3</v>
      </c>
      <c r="M33" s="15">
        <f t="shared" si="2"/>
        <v>1</v>
      </c>
      <c r="N33" s="15">
        <f t="shared" si="3"/>
        <v>1</v>
      </c>
      <c r="O33" s="15">
        <f t="shared" si="4"/>
        <v>1</v>
      </c>
      <c r="P33" s="15">
        <f t="shared" si="5"/>
        <v>1</v>
      </c>
      <c r="Q33" s="15">
        <f t="shared" si="6"/>
        <v>1</v>
      </c>
      <c r="R33" s="15">
        <f t="shared" si="7"/>
        <v>0</v>
      </c>
      <c r="S33" s="15">
        <f t="shared" si="8"/>
        <v>1</v>
      </c>
      <c r="T33" s="15">
        <f t="shared" si="9"/>
        <v>1</v>
      </c>
      <c r="U33" s="15">
        <f t="shared" si="10"/>
        <v>1</v>
      </c>
      <c r="V33" s="15">
        <f t="shared" si="11"/>
        <v>1</v>
      </c>
      <c r="W33" s="15">
        <f t="shared" si="12"/>
        <v>1</v>
      </c>
      <c r="X33" s="15">
        <f t="shared" si="13"/>
        <v>1</v>
      </c>
      <c r="Y33" s="15">
        <f t="shared" si="14"/>
        <v>1</v>
      </c>
      <c r="Z33">
        <f t="shared" si="15"/>
        <v>12</v>
      </c>
      <c r="AA33" s="14"/>
    </row>
    <row r="34" spans="1:27" ht="16.5">
      <c r="A34" s="12" t="s">
        <v>37</v>
      </c>
      <c r="G34" s="12" t="s">
        <v>37</v>
      </c>
      <c r="H34" s="13"/>
      <c r="I34" s="13"/>
      <c r="J34" s="12" t="s">
        <v>37</v>
      </c>
      <c r="K34">
        <f t="shared" si="1"/>
        <v>3</v>
      </c>
      <c r="M34" s="15">
        <f t="shared" si="2"/>
        <v>1</v>
      </c>
      <c r="N34" s="15">
        <f t="shared" si="3"/>
        <v>1</v>
      </c>
      <c r="O34" s="15">
        <f t="shared" si="4"/>
        <v>1</v>
      </c>
      <c r="P34" s="15">
        <f t="shared" si="5"/>
        <v>1</v>
      </c>
      <c r="Q34" s="15">
        <f t="shared" si="6"/>
        <v>1</v>
      </c>
      <c r="R34" s="15">
        <f t="shared" si="7"/>
        <v>0</v>
      </c>
      <c r="S34" s="15">
        <f t="shared" si="8"/>
        <v>1</v>
      </c>
      <c r="T34" s="15">
        <f t="shared" si="9"/>
        <v>1</v>
      </c>
      <c r="U34" s="15">
        <f t="shared" si="10"/>
        <v>1</v>
      </c>
      <c r="V34" s="15">
        <f t="shared" si="11"/>
        <v>1</v>
      </c>
      <c r="W34" s="15">
        <f t="shared" si="12"/>
        <v>1</v>
      </c>
      <c r="X34" s="15">
        <f t="shared" si="13"/>
        <v>1</v>
      </c>
      <c r="Y34" s="15">
        <f t="shared" si="14"/>
        <v>1</v>
      </c>
      <c r="Z34">
        <f t="shared" si="15"/>
        <v>12</v>
      </c>
      <c r="AA34" s="14"/>
    </row>
    <row r="35" spans="1:27" ht="16.5">
      <c r="A35" s="12" t="s">
        <v>37</v>
      </c>
      <c r="H35" s="12" t="s">
        <v>37</v>
      </c>
      <c r="I35" s="12" t="s">
        <v>37</v>
      </c>
      <c r="J35" s="13"/>
      <c r="K35">
        <f t="shared" si="1"/>
        <v>3</v>
      </c>
      <c r="M35" s="15">
        <f t="shared" si="2"/>
        <v>1</v>
      </c>
      <c r="N35" s="15">
        <f t="shared" si="3"/>
        <v>1</v>
      </c>
      <c r="O35" s="15">
        <f t="shared" si="4"/>
        <v>1</v>
      </c>
      <c r="P35" s="15">
        <f t="shared" si="5"/>
        <v>1</v>
      </c>
      <c r="Q35" s="15">
        <f t="shared" si="6"/>
        <v>1</v>
      </c>
      <c r="R35" s="15">
        <f t="shared" si="7"/>
        <v>0</v>
      </c>
      <c r="S35" s="15">
        <f t="shared" si="8"/>
        <v>0</v>
      </c>
      <c r="T35" s="15">
        <f t="shared" si="9"/>
        <v>1</v>
      </c>
      <c r="U35" s="15">
        <f t="shared" si="10"/>
        <v>1</v>
      </c>
      <c r="V35" s="15">
        <f t="shared" si="11"/>
        <v>1</v>
      </c>
      <c r="W35" s="15">
        <f t="shared" si="12"/>
        <v>1</v>
      </c>
      <c r="X35" s="15">
        <f t="shared" si="13"/>
        <v>1</v>
      </c>
      <c r="Y35" s="15">
        <f t="shared" si="14"/>
        <v>1</v>
      </c>
      <c r="Z35">
        <f t="shared" si="15"/>
        <v>11</v>
      </c>
      <c r="AA35" s="14"/>
    </row>
    <row r="36" spans="1:27" ht="16.5">
      <c r="A36" s="12" t="s">
        <v>37</v>
      </c>
      <c r="H36" s="12" t="s">
        <v>37</v>
      </c>
      <c r="I36" s="13"/>
      <c r="J36" s="12" t="s">
        <v>37</v>
      </c>
      <c r="K36">
        <f t="shared" si="1"/>
        <v>3</v>
      </c>
      <c r="M36" s="15">
        <f t="shared" si="2"/>
        <v>1</v>
      </c>
      <c r="N36" s="15">
        <f t="shared" si="3"/>
        <v>1</v>
      </c>
      <c r="O36" s="15">
        <f t="shared" si="4"/>
        <v>1</v>
      </c>
      <c r="P36" s="15">
        <f t="shared" si="5"/>
        <v>1</v>
      </c>
      <c r="Q36" s="15">
        <f t="shared" si="6"/>
        <v>1</v>
      </c>
      <c r="R36" s="15">
        <f t="shared" si="7"/>
        <v>0</v>
      </c>
      <c r="S36" s="15">
        <f t="shared" si="8"/>
        <v>0</v>
      </c>
      <c r="T36" s="15">
        <f t="shared" si="9"/>
        <v>1</v>
      </c>
      <c r="U36" s="15">
        <f t="shared" si="10"/>
        <v>1</v>
      </c>
      <c r="V36" s="15">
        <f t="shared" si="11"/>
        <v>1</v>
      </c>
      <c r="W36" s="15">
        <f t="shared" si="12"/>
        <v>1</v>
      </c>
      <c r="X36" s="15">
        <f t="shared" si="13"/>
        <v>1</v>
      </c>
      <c r="Y36" s="15">
        <f t="shared" si="14"/>
        <v>1</v>
      </c>
      <c r="Z36">
        <f t="shared" si="15"/>
        <v>11</v>
      </c>
      <c r="AA36" s="14"/>
    </row>
    <row r="37" spans="1:26" ht="16.5">
      <c r="A37" s="12" t="s">
        <v>37</v>
      </c>
      <c r="I37" s="12" t="s">
        <v>37</v>
      </c>
      <c r="J37" s="12" t="s">
        <v>37</v>
      </c>
      <c r="K37">
        <f t="shared" si="1"/>
        <v>3</v>
      </c>
      <c r="M37" s="15">
        <f t="shared" si="2"/>
        <v>1</v>
      </c>
      <c r="N37" s="15">
        <f t="shared" si="3"/>
        <v>1</v>
      </c>
      <c r="O37" s="15">
        <f t="shared" si="4"/>
        <v>1</v>
      </c>
      <c r="P37" s="15">
        <f t="shared" si="5"/>
        <v>1</v>
      </c>
      <c r="Q37" s="15">
        <f t="shared" si="6"/>
        <v>1</v>
      </c>
      <c r="R37" s="15">
        <f t="shared" si="7"/>
        <v>0</v>
      </c>
      <c r="S37" s="15">
        <f t="shared" si="8"/>
        <v>0</v>
      </c>
      <c r="T37" s="15">
        <f t="shared" si="9"/>
        <v>0</v>
      </c>
      <c r="U37" s="15">
        <f t="shared" si="10"/>
        <v>1</v>
      </c>
      <c r="V37" s="15">
        <f t="shared" si="11"/>
        <v>1</v>
      </c>
      <c r="W37" s="15">
        <f t="shared" si="12"/>
        <v>1</v>
      </c>
      <c r="X37" s="15">
        <f t="shared" si="13"/>
        <v>1</v>
      </c>
      <c r="Y37" s="15">
        <f t="shared" si="14"/>
        <v>1</v>
      </c>
      <c r="Z37">
        <f t="shared" si="15"/>
        <v>10</v>
      </c>
    </row>
    <row r="38" spans="1:26" ht="16.5">
      <c r="A38" s="12"/>
      <c r="B38" s="12" t="s">
        <v>37</v>
      </c>
      <c r="C38" s="12" t="s">
        <v>37</v>
      </c>
      <c r="D38" s="12" t="s">
        <v>37</v>
      </c>
      <c r="E38" s="13"/>
      <c r="F38" s="13"/>
      <c r="G38" s="13"/>
      <c r="H38" s="13"/>
      <c r="I38" s="13"/>
      <c r="J38" s="13"/>
      <c r="K38">
        <f t="shared" si="1"/>
        <v>3</v>
      </c>
      <c r="M38" s="15">
        <f t="shared" si="2"/>
        <v>0</v>
      </c>
      <c r="N38" s="15">
        <f t="shared" si="3"/>
        <v>1</v>
      </c>
      <c r="O38" s="15">
        <f t="shared" si="4"/>
        <v>1</v>
      </c>
      <c r="P38" s="15">
        <f t="shared" si="5"/>
        <v>1</v>
      </c>
      <c r="Q38" s="15">
        <f t="shared" si="6"/>
        <v>1</v>
      </c>
      <c r="R38" s="15">
        <f t="shared" si="7"/>
        <v>1</v>
      </c>
      <c r="S38" s="15">
        <f t="shared" si="8"/>
        <v>1</v>
      </c>
      <c r="T38" s="15">
        <f t="shared" si="9"/>
        <v>1</v>
      </c>
      <c r="U38" s="15">
        <f t="shared" si="10"/>
        <v>0</v>
      </c>
      <c r="V38" s="15">
        <f t="shared" si="11"/>
        <v>0</v>
      </c>
      <c r="W38" s="15">
        <f t="shared" si="12"/>
        <v>0</v>
      </c>
      <c r="X38" s="15">
        <f t="shared" si="13"/>
        <v>0</v>
      </c>
      <c r="Y38" s="15">
        <f t="shared" si="14"/>
        <v>0</v>
      </c>
      <c r="Z38">
        <f t="shared" si="15"/>
        <v>7</v>
      </c>
    </row>
    <row r="39" spans="1:26" ht="16.5">
      <c r="A39" s="12"/>
      <c r="B39" s="12" t="s">
        <v>37</v>
      </c>
      <c r="C39" s="12" t="s">
        <v>37</v>
      </c>
      <c r="D39" s="13"/>
      <c r="E39" s="12" t="s">
        <v>37</v>
      </c>
      <c r="F39" s="13"/>
      <c r="G39" s="13"/>
      <c r="H39" s="13"/>
      <c r="I39" s="13"/>
      <c r="J39" s="13"/>
      <c r="K39">
        <f t="shared" si="1"/>
        <v>3</v>
      </c>
      <c r="M39" s="15">
        <f t="shared" si="2"/>
        <v>0</v>
      </c>
      <c r="N39" s="15">
        <f t="shared" si="3"/>
        <v>1</v>
      </c>
      <c r="O39" s="15">
        <f t="shared" si="4"/>
        <v>1</v>
      </c>
      <c r="P39" s="15">
        <f t="shared" si="5"/>
        <v>1</v>
      </c>
      <c r="Q39" s="15">
        <f t="shared" si="6"/>
        <v>1</v>
      </c>
      <c r="R39" s="15">
        <f t="shared" si="7"/>
        <v>1</v>
      </c>
      <c r="S39" s="15">
        <f t="shared" si="8"/>
        <v>1</v>
      </c>
      <c r="T39" s="15">
        <f t="shared" si="9"/>
        <v>1</v>
      </c>
      <c r="U39" s="15">
        <f t="shared" si="10"/>
        <v>1</v>
      </c>
      <c r="V39" s="15">
        <f t="shared" si="11"/>
        <v>0</v>
      </c>
      <c r="W39" s="15">
        <f t="shared" si="12"/>
        <v>0</v>
      </c>
      <c r="X39" s="15">
        <f t="shared" si="13"/>
        <v>0</v>
      </c>
      <c r="Y39" s="15">
        <f t="shared" si="14"/>
        <v>0</v>
      </c>
      <c r="Z39">
        <f t="shared" si="15"/>
        <v>8</v>
      </c>
    </row>
    <row r="40" spans="1:26" ht="16.5">
      <c r="A40" s="12"/>
      <c r="B40" s="12" t="s">
        <v>37</v>
      </c>
      <c r="C40" s="12" t="s">
        <v>37</v>
      </c>
      <c r="D40" s="13"/>
      <c r="E40" s="13"/>
      <c r="F40" s="12" t="s">
        <v>37</v>
      </c>
      <c r="G40" s="13"/>
      <c r="H40" s="13"/>
      <c r="I40" s="13"/>
      <c r="J40" s="13"/>
      <c r="K40">
        <f t="shared" si="1"/>
        <v>3</v>
      </c>
      <c r="M40" s="15">
        <f t="shared" si="2"/>
        <v>0</v>
      </c>
      <c r="N40" s="15">
        <f t="shared" si="3"/>
        <v>1</v>
      </c>
      <c r="O40" s="15">
        <f t="shared" si="4"/>
        <v>1</v>
      </c>
      <c r="P40" s="15">
        <f t="shared" si="5"/>
        <v>1</v>
      </c>
      <c r="Q40" s="15">
        <f t="shared" si="6"/>
        <v>1</v>
      </c>
      <c r="R40" s="15">
        <f t="shared" si="7"/>
        <v>1</v>
      </c>
      <c r="S40" s="15">
        <f t="shared" si="8"/>
        <v>1</v>
      </c>
      <c r="T40" s="15">
        <f t="shared" si="9"/>
        <v>1</v>
      </c>
      <c r="U40" s="15">
        <f t="shared" si="10"/>
        <v>1</v>
      </c>
      <c r="V40" s="15">
        <f t="shared" si="11"/>
        <v>1</v>
      </c>
      <c r="W40" s="15">
        <f t="shared" si="12"/>
        <v>0</v>
      </c>
      <c r="X40" s="15">
        <f t="shared" si="13"/>
        <v>0</v>
      </c>
      <c r="Y40" s="15">
        <f t="shared" si="14"/>
        <v>0</v>
      </c>
      <c r="Z40">
        <f t="shared" si="15"/>
        <v>9</v>
      </c>
    </row>
    <row r="41" spans="1:26" ht="16.5">
      <c r="A41" s="12"/>
      <c r="B41" s="12" t="s">
        <v>37</v>
      </c>
      <c r="C41" s="12" t="s">
        <v>37</v>
      </c>
      <c r="D41" s="13"/>
      <c r="E41" s="13"/>
      <c r="F41" s="13"/>
      <c r="G41" s="12" t="s">
        <v>37</v>
      </c>
      <c r="H41" s="13"/>
      <c r="I41" s="13"/>
      <c r="J41" s="13"/>
      <c r="K41">
        <f t="shared" si="1"/>
        <v>3</v>
      </c>
      <c r="M41" s="15">
        <f t="shared" si="2"/>
        <v>0</v>
      </c>
      <c r="N41" s="15">
        <f t="shared" si="3"/>
        <v>1</v>
      </c>
      <c r="O41" s="15">
        <f t="shared" si="4"/>
        <v>1</v>
      </c>
      <c r="P41" s="15">
        <f t="shared" si="5"/>
        <v>1</v>
      </c>
      <c r="Q41" s="15">
        <f t="shared" si="6"/>
        <v>1</v>
      </c>
      <c r="R41" s="15">
        <f t="shared" si="7"/>
        <v>1</v>
      </c>
      <c r="S41" s="15">
        <f t="shared" si="8"/>
        <v>1</v>
      </c>
      <c r="T41" s="15">
        <f t="shared" si="9"/>
        <v>1</v>
      </c>
      <c r="U41" s="15">
        <f t="shared" si="10"/>
        <v>1</v>
      </c>
      <c r="V41" s="15">
        <f t="shared" si="11"/>
        <v>1</v>
      </c>
      <c r="W41" s="15">
        <f t="shared" si="12"/>
        <v>1</v>
      </c>
      <c r="X41" s="15">
        <f t="shared" si="13"/>
        <v>0</v>
      </c>
      <c r="Y41" s="15">
        <f t="shared" si="14"/>
        <v>0</v>
      </c>
      <c r="Z41">
        <f t="shared" si="15"/>
        <v>10</v>
      </c>
    </row>
    <row r="42" spans="1:26" ht="16.5">
      <c r="A42" s="12"/>
      <c r="B42" s="12" t="s">
        <v>37</v>
      </c>
      <c r="C42" s="12" t="s">
        <v>37</v>
      </c>
      <c r="D42" s="13"/>
      <c r="E42" s="13"/>
      <c r="F42" s="13"/>
      <c r="G42" s="13"/>
      <c r="H42" s="12" t="s">
        <v>37</v>
      </c>
      <c r="I42" s="13"/>
      <c r="J42" s="13"/>
      <c r="K42">
        <f t="shared" si="1"/>
        <v>3</v>
      </c>
      <c r="M42" s="15">
        <f t="shared" si="2"/>
        <v>0</v>
      </c>
      <c r="N42" s="15">
        <f t="shared" si="3"/>
        <v>1</v>
      </c>
      <c r="O42" s="15">
        <f t="shared" si="4"/>
        <v>1</v>
      </c>
      <c r="P42" s="15">
        <f t="shared" si="5"/>
        <v>1</v>
      </c>
      <c r="Q42" s="15">
        <f t="shared" si="6"/>
        <v>1</v>
      </c>
      <c r="R42" s="15">
        <f t="shared" si="7"/>
        <v>1</v>
      </c>
      <c r="S42" s="15">
        <f t="shared" si="8"/>
        <v>1</v>
      </c>
      <c r="T42" s="15">
        <f t="shared" si="9"/>
        <v>1</v>
      </c>
      <c r="U42" s="15">
        <f t="shared" si="10"/>
        <v>1</v>
      </c>
      <c r="V42" s="15">
        <f t="shared" si="11"/>
        <v>1</v>
      </c>
      <c r="W42" s="15">
        <f t="shared" si="12"/>
        <v>1</v>
      </c>
      <c r="X42" s="15">
        <f t="shared" si="13"/>
        <v>1</v>
      </c>
      <c r="Y42" s="15">
        <f t="shared" si="14"/>
        <v>0</v>
      </c>
      <c r="Z42">
        <f t="shared" si="15"/>
        <v>11</v>
      </c>
    </row>
    <row r="43" spans="1:26" ht="16.5">
      <c r="A43" s="12"/>
      <c r="B43" s="12" t="s">
        <v>37</v>
      </c>
      <c r="C43" s="12" t="s">
        <v>37</v>
      </c>
      <c r="D43" s="13"/>
      <c r="E43" s="13"/>
      <c r="F43" s="13"/>
      <c r="G43" s="13"/>
      <c r="H43" s="13"/>
      <c r="I43" s="12" t="s">
        <v>37</v>
      </c>
      <c r="J43" s="13"/>
      <c r="K43">
        <f t="shared" si="1"/>
        <v>3</v>
      </c>
      <c r="M43" s="15">
        <f t="shared" si="2"/>
        <v>0</v>
      </c>
      <c r="N43" s="15">
        <f t="shared" si="3"/>
        <v>1</v>
      </c>
      <c r="O43" s="15">
        <f t="shared" si="4"/>
        <v>1</v>
      </c>
      <c r="P43" s="15">
        <f t="shared" si="5"/>
        <v>1</v>
      </c>
      <c r="Q43" s="15">
        <f t="shared" si="6"/>
        <v>1</v>
      </c>
      <c r="R43" s="15">
        <f t="shared" si="7"/>
        <v>1</v>
      </c>
      <c r="S43" s="15">
        <f t="shared" si="8"/>
        <v>1</v>
      </c>
      <c r="T43" s="15">
        <f t="shared" si="9"/>
        <v>0</v>
      </c>
      <c r="U43" s="15">
        <f t="shared" si="10"/>
        <v>1</v>
      </c>
      <c r="V43" s="15">
        <f t="shared" si="11"/>
        <v>1</v>
      </c>
      <c r="W43" s="15">
        <f t="shared" si="12"/>
        <v>1</v>
      </c>
      <c r="X43" s="15">
        <f t="shared" si="13"/>
        <v>1</v>
      </c>
      <c r="Y43" s="15">
        <f t="shared" si="14"/>
        <v>1</v>
      </c>
      <c r="Z43">
        <f t="shared" si="15"/>
        <v>11</v>
      </c>
    </row>
    <row r="44" spans="1:26" ht="16.5">
      <c r="A44" s="12"/>
      <c r="B44" s="12" t="s">
        <v>37</v>
      </c>
      <c r="C44" s="12" t="s">
        <v>37</v>
      </c>
      <c r="D44" s="13"/>
      <c r="E44" s="13"/>
      <c r="F44" s="13"/>
      <c r="G44" s="13"/>
      <c r="H44" s="13"/>
      <c r="I44" s="13"/>
      <c r="J44" s="12" t="s">
        <v>37</v>
      </c>
      <c r="K44">
        <f t="shared" si="1"/>
        <v>3</v>
      </c>
      <c r="M44" s="15">
        <f t="shared" si="2"/>
        <v>1</v>
      </c>
      <c r="N44" s="15">
        <f t="shared" si="3"/>
        <v>1</v>
      </c>
      <c r="O44" s="15">
        <f t="shared" si="4"/>
        <v>1</v>
      </c>
      <c r="P44" s="15">
        <f t="shared" si="5"/>
        <v>1</v>
      </c>
      <c r="Q44" s="15">
        <f t="shared" si="6"/>
        <v>1</v>
      </c>
      <c r="R44" s="15">
        <f t="shared" si="7"/>
        <v>1</v>
      </c>
      <c r="S44" s="15">
        <f t="shared" si="8"/>
        <v>1</v>
      </c>
      <c r="T44" s="15">
        <f t="shared" si="9"/>
        <v>0</v>
      </c>
      <c r="U44" s="15">
        <f t="shared" si="10"/>
        <v>0</v>
      </c>
      <c r="V44" s="15">
        <f t="shared" si="11"/>
        <v>1</v>
      </c>
      <c r="W44" s="15">
        <f t="shared" si="12"/>
        <v>1</v>
      </c>
      <c r="X44" s="15">
        <f t="shared" si="13"/>
        <v>1</v>
      </c>
      <c r="Y44" s="15">
        <f t="shared" si="14"/>
        <v>1</v>
      </c>
      <c r="Z44">
        <f t="shared" si="15"/>
        <v>11</v>
      </c>
    </row>
    <row r="45" spans="1:26" ht="16.5">
      <c r="A45" s="12"/>
      <c r="B45" s="12" t="s">
        <v>37</v>
      </c>
      <c r="C45" s="13"/>
      <c r="D45" s="12" t="s">
        <v>37</v>
      </c>
      <c r="E45" s="12" t="s">
        <v>37</v>
      </c>
      <c r="F45" s="13"/>
      <c r="G45" s="13"/>
      <c r="H45" s="13"/>
      <c r="I45" s="13"/>
      <c r="J45" s="13"/>
      <c r="K45">
        <f t="shared" si="1"/>
        <v>3</v>
      </c>
      <c r="M45" s="15">
        <f t="shared" si="2"/>
        <v>0</v>
      </c>
      <c r="N45" s="15">
        <f t="shared" si="3"/>
        <v>1</v>
      </c>
      <c r="O45" s="15">
        <f t="shared" si="4"/>
        <v>1</v>
      </c>
      <c r="P45" s="15">
        <f t="shared" si="5"/>
        <v>1</v>
      </c>
      <c r="Q45" s="15">
        <f t="shared" si="6"/>
        <v>1</v>
      </c>
      <c r="R45" s="15">
        <f t="shared" si="7"/>
        <v>1</v>
      </c>
      <c r="S45" s="15">
        <f t="shared" si="8"/>
        <v>1</v>
      </c>
      <c r="T45" s="15">
        <f t="shared" si="9"/>
        <v>1</v>
      </c>
      <c r="U45" s="15">
        <f t="shared" si="10"/>
        <v>1</v>
      </c>
      <c r="V45" s="15">
        <f t="shared" si="11"/>
        <v>0</v>
      </c>
      <c r="W45" s="15">
        <f t="shared" si="12"/>
        <v>0</v>
      </c>
      <c r="X45" s="15">
        <f t="shared" si="13"/>
        <v>0</v>
      </c>
      <c r="Y45" s="15">
        <f t="shared" si="14"/>
        <v>0</v>
      </c>
      <c r="Z45">
        <f t="shared" si="15"/>
        <v>8</v>
      </c>
    </row>
    <row r="46" spans="2:26" ht="16.5">
      <c r="B46" s="12" t="s">
        <v>37</v>
      </c>
      <c r="C46" s="13"/>
      <c r="D46" s="12" t="s">
        <v>37</v>
      </c>
      <c r="E46" s="13"/>
      <c r="F46" s="12" t="s">
        <v>37</v>
      </c>
      <c r="G46" s="13"/>
      <c r="H46" s="13"/>
      <c r="I46" s="13"/>
      <c r="J46" s="13"/>
      <c r="K46">
        <f t="shared" si="1"/>
        <v>3</v>
      </c>
      <c r="M46" s="15">
        <f t="shared" si="2"/>
        <v>0</v>
      </c>
      <c r="N46" s="15">
        <f t="shared" si="3"/>
        <v>1</v>
      </c>
      <c r="O46" s="15">
        <f t="shared" si="4"/>
        <v>1</v>
      </c>
      <c r="P46" s="15">
        <f t="shared" si="5"/>
        <v>1</v>
      </c>
      <c r="Q46" s="15">
        <f t="shared" si="6"/>
        <v>1</v>
      </c>
      <c r="R46" s="15">
        <f t="shared" si="7"/>
        <v>1</v>
      </c>
      <c r="S46" s="15">
        <f t="shared" si="8"/>
        <v>1</v>
      </c>
      <c r="T46" s="15">
        <f t="shared" si="9"/>
        <v>1</v>
      </c>
      <c r="U46" s="15">
        <f t="shared" si="10"/>
        <v>1</v>
      </c>
      <c r="V46" s="15">
        <f t="shared" si="11"/>
        <v>1</v>
      </c>
      <c r="W46" s="15">
        <f t="shared" si="12"/>
        <v>0</v>
      </c>
      <c r="X46" s="15">
        <f t="shared" si="13"/>
        <v>0</v>
      </c>
      <c r="Y46" s="15">
        <f t="shared" si="14"/>
        <v>0</v>
      </c>
      <c r="Z46">
        <f t="shared" si="15"/>
        <v>9</v>
      </c>
    </row>
    <row r="47" spans="2:26" ht="16.5">
      <c r="B47" s="12" t="s">
        <v>37</v>
      </c>
      <c r="C47" s="13"/>
      <c r="D47" s="12" t="s">
        <v>37</v>
      </c>
      <c r="E47" s="13"/>
      <c r="F47" s="13"/>
      <c r="G47" s="12" t="s">
        <v>37</v>
      </c>
      <c r="H47" s="13"/>
      <c r="I47" s="13"/>
      <c r="J47" s="13"/>
      <c r="K47">
        <f t="shared" si="1"/>
        <v>3</v>
      </c>
      <c r="M47" s="15">
        <f t="shared" si="2"/>
        <v>0</v>
      </c>
      <c r="N47" s="15">
        <f t="shared" si="3"/>
        <v>1</v>
      </c>
      <c r="O47" s="15">
        <f t="shared" si="4"/>
        <v>1</v>
      </c>
      <c r="P47" s="15">
        <f t="shared" si="5"/>
        <v>1</v>
      </c>
      <c r="Q47" s="15">
        <f t="shared" si="6"/>
        <v>1</v>
      </c>
      <c r="R47" s="15">
        <f t="shared" si="7"/>
        <v>1</v>
      </c>
      <c r="S47" s="15">
        <f t="shared" si="8"/>
        <v>1</v>
      </c>
      <c r="T47" s="15">
        <f t="shared" si="9"/>
        <v>1</v>
      </c>
      <c r="U47" s="15">
        <f t="shared" si="10"/>
        <v>1</v>
      </c>
      <c r="V47" s="15">
        <f t="shared" si="11"/>
        <v>1</v>
      </c>
      <c r="W47" s="15">
        <f t="shared" si="12"/>
        <v>1</v>
      </c>
      <c r="X47" s="15">
        <f t="shared" si="13"/>
        <v>0</v>
      </c>
      <c r="Y47" s="15">
        <f t="shared" si="14"/>
        <v>0</v>
      </c>
      <c r="Z47">
        <f t="shared" si="15"/>
        <v>10</v>
      </c>
    </row>
    <row r="48" spans="2:26" ht="16.5">
      <c r="B48" s="12" t="s">
        <v>37</v>
      </c>
      <c r="C48" s="13"/>
      <c r="D48" s="12" t="s">
        <v>37</v>
      </c>
      <c r="E48" s="13"/>
      <c r="F48" s="13"/>
      <c r="G48" s="13"/>
      <c r="H48" s="12" t="s">
        <v>37</v>
      </c>
      <c r="I48" s="13"/>
      <c r="J48" s="13"/>
      <c r="K48">
        <f t="shared" si="1"/>
        <v>3</v>
      </c>
      <c r="M48" s="15">
        <f t="shared" si="2"/>
        <v>0</v>
      </c>
      <c r="N48" s="15">
        <f t="shared" si="3"/>
        <v>1</v>
      </c>
      <c r="O48" s="15">
        <f t="shared" si="4"/>
        <v>1</v>
      </c>
      <c r="P48" s="15">
        <f t="shared" si="5"/>
        <v>1</v>
      </c>
      <c r="Q48" s="15">
        <f t="shared" si="6"/>
        <v>1</v>
      </c>
      <c r="R48" s="15">
        <f t="shared" si="7"/>
        <v>1</v>
      </c>
      <c r="S48" s="15">
        <f t="shared" si="8"/>
        <v>1</v>
      </c>
      <c r="T48" s="15">
        <f t="shared" si="9"/>
        <v>1</v>
      </c>
      <c r="U48" s="15">
        <f t="shared" si="10"/>
        <v>1</v>
      </c>
      <c r="V48" s="15">
        <f t="shared" si="11"/>
        <v>1</v>
      </c>
      <c r="W48" s="15">
        <f t="shared" si="12"/>
        <v>1</v>
      </c>
      <c r="X48" s="15">
        <f t="shared" si="13"/>
        <v>1</v>
      </c>
      <c r="Y48" s="15">
        <f t="shared" si="14"/>
        <v>0</v>
      </c>
      <c r="Z48">
        <f t="shared" si="15"/>
        <v>11</v>
      </c>
    </row>
    <row r="49" spans="2:26" ht="16.5">
      <c r="B49" s="12" t="s">
        <v>37</v>
      </c>
      <c r="C49" s="13"/>
      <c r="D49" s="12" t="s">
        <v>37</v>
      </c>
      <c r="E49" s="13"/>
      <c r="F49" s="13"/>
      <c r="G49" s="13"/>
      <c r="H49" s="13"/>
      <c r="I49" s="12" t="s">
        <v>37</v>
      </c>
      <c r="J49" s="13"/>
      <c r="K49">
        <f t="shared" si="1"/>
        <v>3</v>
      </c>
      <c r="M49" s="15">
        <f t="shared" si="2"/>
        <v>0</v>
      </c>
      <c r="N49" s="15">
        <f t="shared" si="3"/>
        <v>1</v>
      </c>
      <c r="O49" s="15">
        <f t="shared" si="4"/>
        <v>1</v>
      </c>
      <c r="P49" s="15">
        <f t="shared" si="5"/>
        <v>1</v>
      </c>
      <c r="Q49" s="15">
        <f t="shared" si="6"/>
        <v>1</v>
      </c>
      <c r="R49" s="15">
        <f t="shared" si="7"/>
        <v>1</v>
      </c>
      <c r="S49" s="15">
        <f t="shared" si="8"/>
        <v>1</v>
      </c>
      <c r="T49" s="15">
        <f t="shared" si="9"/>
        <v>1</v>
      </c>
      <c r="U49" s="15">
        <f t="shared" si="10"/>
        <v>1</v>
      </c>
      <c r="V49" s="15">
        <f t="shared" si="11"/>
        <v>1</v>
      </c>
      <c r="W49" s="15">
        <f t="shared" si="12"/>
        <v>1</v>
      </c>
      <c r="X49" s="15">
        <f t="shared" si="13"/>
        <v>1</v>
      </c>
      <c r="Y49" s="15">
        <f t="shared" si="14"/>
        <v>1</v>
      </c>
      <c r="Z49">
        <f t="shared" si="15"/>
        <v>12</v>
      </c>
    </row>
    <row r="50" spans="2:26" ht="16.5">
      <c r="B50" s="12" t="s">
        <v>37</v>
      </c>
      <c r="C50" s="13"/>
      <c r="D50" s="12" t="s">
        <v>37</v>
      </c>
      <c r="E50" s="13"/>
      <c r="F50" s="13"/>
      <c r="G50" s="13"/>
      <c r="H50" s="13"/>
      <c r="I50" s="12"/>
      <c r="J50" s="12" t="s">
        <v>37</v>
      </c>
      <c r="K50">
        <f t="shared" si="1"/>
        <v>3</v>
      </c>
      <c r="M50" s="15">
        <f t="shared" si="2"/>
        <v>1</v>
      </c>
      <c r="N50" s="15">
        <f t="shared" si="3"/>
        <v>1</v>
      </c>
      <c r="O50" s="15">
        <f t="shared" si="4"/>
        <v>1</v>
      </c>
      <c r="P50" s="15">
        <f t="shared" si="5"/>
        <v>1</v>
      </c>
      <c r="Q50" s="15">
        <f t="shared" si="6"/>
        <v>1</v>
      </c>
      <c r="R50" s="15">
        <f t="shared" si="7"/>
        <v>1</v>
      </c>
      <c r="S50" s="15">
        <f t="shared" si="8"/>
        <v>1</v>
      </c>
      <c r="T50" s="15">
        <f t="shared" si="9"/>
        <v>1</v>
      </c>
      <c r="U50" s="15">
        <f t="shared" si="10"/>
        <v>0</v>
      </c>
      <c r="V50" s="15">
        <f t="shared" si="11"/>
        <v>1</v>
      </c>
      <c r="W50" s="15">
        <f t="shared" si="12"/>
        <v>1</v>
      </c>
      <c r="X50" s="15">
        <f t="shared" si="13"/>
        <v>1</v>
      </c>
      <c r="Y50" s="15">
        <f t="shared" si="14"/>
        <v>1</v>
      </c>
      <c r="Z50">
        <f t="shared" si="15"/>
        <v>12</v>
      </c>
    </row>
    <row r="51" spans="2:26" ht="16.5">
      <c r="B51" s="12" t="s">
        <v>37</v>
      </c>
      <c r="C51" s="13"/>
      <c r="D51" s="12"/>
      <c r="E51" s="12" t="s">
        <v>37</v>
      </c>
      <c r="F51" s="12" t="s">
        <v>37</v>
      </c>
      <c r="G51" s="13"/>
      <c r="H51" s="13"/>
      <c r="I51" s="13"/>
      <c r="J51" s="13"/>
      <c r="K51">
        <f t="shared" si="1"/>
        <v>3</v>
      </c>
      <c r="M51" s="15">
        <f t="shared" si="2"/>
        <v>0</v>
      </c>
      <c r="N51" s="15">
        <f t="shared" si="3"/>
        <v>1</v>
      </c>
      <c r="O51" s="15">
        <f t="shared" si="4"/>
        <v>1</v>
      </c>
      <c r="P51" s="15">
        <f t="shared" si="5"/>
        <v>1</v>
      </c>
      <c r="Q51" s="15">
        <f t="shared" si="6"/>
        <v>1</v>
      </c>
      <c r="R51" s="15">
        <f t="shared" si="7"/>
        <v>1</v>
      </c>
      <c r="S51" s="15">
        <f t="shared" si="8"/>
        <v>1</v>
      </c>
      <c r="T51" s="15">
        <f t="shared" si="9"/>
        <v>1</v>
      </c>
      <c r="U51" s="15">
        <f t="shared" si="10"/>
        <v>1</v>
      </c>
      <c r="V51" s="15">
        <f t="shared" si="11"/>
        <v>1</v>
      </c>
      <c r="W51" s="15">
        <f t="shared" si="12"/>
        <v>0</v>
      </c>
      <c r="X51" s="15">
        <f t="shared" si="13"/>
        <v>0</v>
      </c>
      <c r="Y51" s="15">
        <f t="shared" si="14"/>
        <v>0</v>
      </c>
      <c r="Z51">
        <f t="shared" si="15"/>
        <v>9</v>
      </c>
    </row>
    <row r="52" spans="2:26" ht="16.5">
      <c r="B52" s="12" t="s">
        <v>37</v>
      </c>
      <c r="C52" s="13"/>
      <c r="D52" s="12"/>
      <c r="E52" s="12" t="s">
        <v>37</v>
      </c>
      <c r="F52" s="13"/>
      <c r="G52" s="12" t="s">
        <v>37</v>
      </c>
      <c r="H52" s="13"/>
      <c r="I52" s="13"/>
      <c r="J52" s="13"/>
      <c r="K52">
        <f t="shared" si="1"/>
        <v>3</v>
      </c>
      <c r="M52" s="15">
        <f t="shared" si="2"/>
        <v>0</v>
      </c>
      <c r="N52" s="15">
        <f t="shared" si="3"/>
        <v>1</v>
      </c>
      <c r="O52" s="15">
        <f t="shared" si="4"/>
        <v>1</v>
      </c>
      <c r="P52" s="15">
        <f t="shared" si="5"/>
        <v>1</v>
      </c>
      <c r="Q52" s="15">
        <f t="shared" si="6"/>
        <v>1</v>
      </c>
      <c r="R52" s="15">
        <f t="shared" si="7"/>
        <v>1</v>
      </c>
      <c r="S52" s="15">
        <f t="shared" si="8"/>
        <v>1</v>
      </c>
      <c r="T52" s="15">
        <f t="shared" si="9"/>
        <v>1</v>
      </c>
      <c r="U52" s="15">
        <f t="shared" si="10"/>
        <v>1</v>
      </c>
      <c r="V52" s="15">
        <f t="shared" si="11"/>
        <v>1</v>
      </c>
      <c r="W52" s="15">
        <f t="shared" si="12"/>
        <v>1</v>
      </c>
      <c r="X52" s="15">
        <f t="shared" si="13"/>
        <v>0</v>
      </c>
      <c r="Y52" s="15">
        <f t="shared" si="14"/>
        <v>0</v>
      </c>
      <c r="Z52">
        <f t="shared" si="15"/>
        <v>10</v>
      </c>
    </row>
    <row r="53" spans="2:26" ht="16.5">
      <c r="B53" s="12" t="s">
        <v>37</v>
      </c>
      <c r="C53" s="13"/>
      <c r="D53" s="13"/>
      <c r="E53" s="12" t="s">
        <v>37</v>
      </c>
      <c r="F53" s="13"/>
      <c r="G53" s="13"/>
      <c r="H53" s="12" t="s">
        <v>37</v>
      </c>
      <c r="I53" s="13"/>
      <c r="J53" s="13"/>
      <c r="K53">
        <f t="shared" si="1"/>
        <v>3</v>
      </c>
      <c r="M53" s="15">
        <f t="shared" si="2"/>
        <v>0</v>
      </c>
      <c r="N53" s="15">
        <f t="shared" si="3"/>
        <v>1</v>
      </c>
      <c r="O53" s="15">
        <f t="shared" si="4"/>
        <v>1</v>
      </c>
      <c r="P53" s="15">
        <f t="shared" si="5"/>
        <v>1</v>
      </c>
      <c r="Q53" s="15">
        <f t="shared" si="6"/>
        <v>1</v>
      </c>
      <c r="R53" s="15">
        <f t="shared" si="7"/>
        <v>1</v>
      </c>
      <c r="S53" s="15">
        <f t="shared" si="8"/>
        <v>1</v>
      </c>
      <c r="T53" s="15">
        <f t="shared" si="9"/>
        <v>1</v>
      </c>
      <c r="U53" s="15">
        <f t="shared" si="10"/>
        <v>1</v>
      </c>
      <c r="V53" s="15">
        <f t="shared" si="11"/>
        <v>1</v>
      </c>
      <c r="W53" s="15">
        <f t="shared" si="12"/>
        <v>1</v>
      </c>
      <c r="X53" s="15">
        <f t="shared" si="13"/>
        <v>1</v>
      </c>
      <c r="Y53" s="15">
        <f t="shared" si="14"/>
        <v>0</v>
      </c>
      <c r="Z53">
        <f t="shared" si="15"/>
        <v>11</v>
      </c>
    </row>
    <row r="54" spans="2:26" ht="16.5">
      <c r="B54" s="12" t="s">
        <v>37</v>
      </c>
      <c r="C54" s="13"/>
      <c r="D54" s="13"/>
      <c r="E54" s="12" t="s">
        <v>37</v>
      </c>
      <c r="F54" s="13"/>
      <c r="G54" s="13"/>
      <c r="H54" s="13"/>
      <c r="I54" s="12" t="s">
        <v>37</v>
      </c>
      <c r="J54" s="13"/>
      <c r="K54">
        <f t="shared" si="1"/>
        <v>3</v>
      </c>
      <c r="M54" s="15">
        <f t="shared" si="2"/>
        <v>0</v>
      </c>
      <c r="N54" s="15">
        <f t="shared" si="3"/>
        <v>1</v>
      </c>
      <c r="O54" s="15">
        <f t="shared" si="4"/>
        <v>1</v>
      </c>
      <c r="P54" s="15">
        <f t="shared" si="5"/>
        <v>1</v>
      </c>
      <c r="Q54" s="15">
        <f t="shared" si="6"/>
        <v>1</v>
      </c>
      <c r="R54" s="15">
        <f t="shared" si="7"/>
        <v>1</v>
      </c>
      <c r="S54" s="15">
        <f t="shared" si="8"/>
        <v>1</v>
      </c>
      <c r="T54" s="15">
        <f t="shared" si="9"/>
        <v>1</v>
      </c>
      <c r="U54" s="15">
        <f t="shared" si="10"/>
        <v>1</v>
      </c>
      <c r="V54" s="15">
        <f t="shared" si="11"/>
        <v>1</v>
      </c>
      <c r="W54" s="15">
        <f t="shared" si="12"/>
        <v>1</v>
      </c>
      <c r="X54" s="15">
        <f t="shared" si="13"/>
        <v>1</v>
      </c>
      <c r="Y54" s="15">
        <f t="shared" si="14"/>
        <v>1</v>
      </c>
      <c r="Z54">
        <f t="shared" si="15"/>
        <v>12</v>
      </c>
    </row>
    <row r="55" spans="2:26" ht="16.5">
      <c r="B55" s="12" t="s">
        <v>37</v>
      </c>
      <c r="C55" s="13"/>
      <c r="D55" s="13"/>
      <c r="E55" s="12" t="s">
        <v>37</v>
      </c>
      <c r="F55" s="13"/>
      <c r="G55" s="13"/>
      <c r="H55" s="13"/>
      <c r="I55" s="13"/>
      <c r="J55" s="12" t="s">
        <v>37</v>
      </c>
      <c r="K55">
        <f t="shared" si="1"/>
        <v>3</v>
      </c>
      <c r="M55" s="15">
        <f t="shared" si="2"/>
        <v>1</v>
      </c>
      <c r="N55" s="15">
        <f t="shared" si="3"/>
        <v>1</v>
      </c>
      <c r="O55" s="15">
        <f t="shared" si="4"/>
        <v>1</v>
      </c>
      <c r="P55" s="15">
        <f t="shared" si="5"/>
        <v>1</v>
      </c>
      <c r="Q55" s="15">
        <f t="shared" si="6"/>
        <v>1</v>
      </c>
      <c r="R55" s="15">
        <f t="shared" si="7"/>
        <v>1</v>
      </c>
      <c r="S55" s="15">
        <f t="shared" si="8"/>
        <v>1</v>
      </c>
      <c r="T55" s="15">
        <f t="shared" si="9"/>
        <v>1</v>
      </c>
      <c r="U55" s="15">
        <f t="shared" si="10"/>
        <v>1</v>
      </c>
      <c r="V55" s="15">
        <f t="shared" si="11"/>
        <v>1</v>
      </c>
      <c r="W55" s="15">
        <f t="shared" si="12"/>
        <v>1</v>
      </c>
      <c r="X55" s="15">
        <f t="shared" si="13"/>
        <v>1</v>
      </c>
      <c r="Y55" s="15">
        <f t="shared" si="14"/>
        <v>1</v>
      </c>
      <c r="Z55">
        <f t="shared" si="15"/>
        <v>13</v>
      </c>
    </row>
    <row r="56" spans="2:26" ht="16.5">
      <c r="B56" s="12" t="s">
        <v>37</v>
      </c>
      <c r="C56" s="13"/>
      <c r="D56" s="13"/>
      <c r="E56" s="13"/>
      <c r="F56" s="12" t="s">
        <v>37</v>
      </c>
      <c r="G56" s="12" t="s">
        <v>37</v>
      </c>
      <c r="H56" s="13"/>
      <c r="I56" s="13"/>
      <c r="J56" s="13"/>
      <c r="K56">
        <f t="shared" si="1"/>
        <v>3</v>
      </c>
      <c r="M56" s="15">
        <f t="shared" si="2"/>
        <v>0</v>
      </c>
      <c r="N56" s="15">
        <f t="shared" si="3"/>
        <v>1</v>
      </c>
      <c r="O56" s="15">
        <f t="shared" si="4"/>
        <v>1</v>
      </c>
      <c r="P56" s="15">
        <f t="shared" si="5"/>
        <v>1</v>
      </c>
      <c r="Q56" s="15">
        <f t="shared" si="6"/>
        <v>1</v>
      </c>
      <c r="R56" s="15">
        <f t="shared" si="7"/>
        <v>1</v>
      </c>
      <c r="S56" s="15">
        <f t="shared" si="8"/>
        <v>1</v>
      </c>
      <c r="T56" s="15">
        <f t="shared" si="9"/>
        <v>1</v>
      </c>
      <c r="U56" s="15">
        <f t="shared" si="10"/>
        <v>1</v>
      </c>
      <c r="V56" s="15">
        <f t="shared" si="11"/>
        <v>1</v>
      </c>
      <c r="W56" s="15">
        <f t="shared" si="12"/>
        <v>1</v>
      </c>
      <c r="X56" s="15">
        <f t="shared" si="13"/>
        <v>0</v>
      </c>
      <c r="Y56" s="15">
        <f t="shared" si="14"/>
        <v>0</v>
      </c>
      <c r="Z56">
        <f t="shared" si="15"/>
        <v>10</v>
      </c>
    </row>
    <row r="57" spans="2:26" ht="16.5">
      <c r="B57" s="12" t="s">
        <v>37</v>
      </c>
      <c r="C57" s="13"/>
      <c r="D57" s="13"/>
      <c r="E57" s="13"/>
      <c r="F57" s="12" t="s">
        <v>37</v>
      </c>
      <c r="G57" s="13"/>
      <c r="H57" s="12" t="s">
        <v>37</v>
      </c>
      <c r="I57" s="13"/>
      <c r="J57" s="13"/>
      <c r="K57">
        <f t="shared" si="1"/>
        <v>3</v>
      </c>
      <c r="M57" s="15">
        <f t="shared" si="2"/>
        <v>0</v>
      </c>
      <c r="N57" s="15">
        <f t="shared" si="3"/>
        <v>1</v>
      </c>
      <c r="O57" s="15">
        <f t="shared" si="4"/>
        <v>1</v>
      </c>
      <c r="P57" s="15">
        <f t="shared" si="5"/>
        <v>1</v>
      </c>
      <c r="Q57" s="15">
        <f t="shared" si="6"/>
        <v>1</v>
      </c>
      <c r="R57" s="15">
        <f t="shared" si="7"/>
        <v>1</v>
      </c>
      <c r="S57" s="15">
        <f t="shared" si="8"/>
        <v>1</v>
      </c>
      <c r="T57" s="15">
        <f t="shared" si="9"/>
        <v>1</v>
      </c>
      <c r="U57" s="15">
        <f t="shared" si="10"/>
        <v>1</v>
      </c>
      <c r="V57" s="15">
        <f t="shared" si="11"/>
        <v>1</v>
      </c>
      <c r="W57" s="15">
        <f t="shared" si="12"/>
        <v>1</v>
      </c>
      <c r="X57" s="15">
        <f t="shared" si="13"/>
        <v>1</v>
      </c>
      <c r="Y57" s="15">
        <f t="shared" si="14"/>
        <v>0</v>
      </c>
      <c r="Z57">
        <f t="shared" si="15"/>
        <v>11</v>
      </c>
    </row>
    <row r="58" spans="2:26" ht="16.5">
      <c r="B58" s="12" t="s">
        <v>37</v>
      </c>
      <c r="C58" s="13"/>
      <c r="D58" s="13"/>
      <c r="E58" s="13"/>
      <c r="F58" s="12" t="s">
        <v>37</v>
      </c>
      <c r="G58" s="13"/>
      <c r="H58" s="13"/>
      <c r="I58" s="12" t="s">
        <v>37</v>
      </c>
      <c r="J58" s="13"/>
      <c r="K58">
        <f t="shared" si="1"/>
        <v>3</v>
      </c>
      <c r="M58" s="15">
        <f t="shared" si="2"/>
        <v>0</v>
      </c>
      <c r="N58" s="15">
        <f t="shared" si="3"/>
        <v>1</v>
      </c>
      <c r="O58" s="15">
        <f t="shared" si="4"/>
        <v>1</v>
      </c>
      <c r="P58" s="15">
        <f t="shared" si="5"/>
        <v>1</v>
      </c>
      <c r="Q58" s="15">
        <f t="shared" si="6"/>
        <v>1</v>
      </c>
      <c r="R58" s="15">
        <f t="shared" si="7"/>
        <v>1</v>
      </c>
      <c r="S58" s="15">
        <f t="shared" si="8"/>
        <v>1</v>
      </c>
      <c r="T58" s="15">
        <f t="shared" si="9"/>
        <v>1</v>
      </c>
      <c r="U58" s="15">
        <f t="shared" si="10"/>
        <v>1</v>
      </c>
      <c r="V58" s="15">
        <f t="shared" si="11"/>
        <v>1</v>
      </c>
      <c r="W58" s="15">
        <f t="shared" si="12"/>
        <v>1</v>
      </c>
      <c r="X58" s="15">
        <f t="shared" si="13"/>
        <v>1</v>
      </c>
      <c r="Y58" s="15">
        <f t="shared" si="14"/>
        <v>1</v>
      </c>
      <c r="Z58">
        <f t="shared" si="15"/>
        <v>12</v>
      </c>
    </row>
    <row r="59" spans="2:26" ht="16.5">
      <c r="B59" s="12" t="s">
        <v>37</v>
      </c>
      <c r="F59" s="12" t="s">
        <v>37</v>
      </c>
      <c r="G59" s="13"/>
      <c r="H59" s="13"/>
      <c r="I59" s="13"/>
      <c r="J59" s="12" t="s">
        <v>37</v>
      </c>
      <c r="K59">
        <f t="shared" si="1"/>
        <v>3</v>
      </c>
      <c r="M59" s="15">
        <f t="shared" si="2"/>
        <v>1</v>
      </c>
      <c r="N59" s="15">
        <f t="shared" si="3"/>
        <v>1</v>
      </c>
      <c r="O59" s="15">
        <f t="shared" si="4"/>
        <v>1</v>
      </c>
      <c r="P59" s="15">
        <f t="shared" si="5"/>
        <v>1</v>
      </c>
      <c r="Q59" s="15">
        <f t="shared" si="6"/>
        <v>1</v>
      </c>
      <c r="R59" s="15">
        <f t="shared" si="7"/>
        <v>1</v>
      </c>
      <c r="S59" s="15">
        <f t="shared" si="8"/>
        <v>1</v>
      </c>
      <c r="T59" s="15">
        <f t="shared" si="9"/>
        <v>1</v>
      </c>
      <c r="U59" s="15">
        <f t="shared" si="10"/>
        <v>1</v>
      </c>
      <c r="V59" s="15">
        <f t="shared" si="11"/>
        <v>1</v>
      </c>
      <c r="W59" s="15">
        <f t="shared" si="12"/>
        <v>1</v>
      </c>
      <c r="X59" s="15">
        <f t="shared" si="13"/>
        <v>1</v>
      </c>
      <c r="Y59" s="15">
        <f t="shared" si="14"/>
        <v>1</v>
      </c>
      <c r="Z59">
        <f t="shared" si="15"/>
        <v>13</v>
      </c>
    </row>
    <row r="60" spans="2:26" ht="16.5">
      <c r="B60" s="12" t="s">
        <v>37</v>
      </c>
      <c r="G60" s="12" t="s">
        <v>37</v>
      </c>
      <c r="H60" s="12" t="s">
        <v>37</v>
      </c>
      <c r="I60" s="13"/>
      <c r="J60" s="13"/>
      <c r="K60">
        <f t="shared" si="1"/>
        <v>3</v>
      </c>
      <c r="M60" s="15">
        <f t="shared" si="2"/>
        <v>0</v>
      </c>
      <c r="N60" s="15">
        <f t="shared" si="3"/>
        <v>1</v>
      </c>
      <c r="O60" s="15">
        <f t="shared" si="4"/>
        <v>1</v>
      </c>
      <c r="P60" s="15">
        <f t="shared" si="5"/>
        <v>1</v>
      </c>
      <c r="Q60" s="15">
        <f t="shared" si="6"/>
        <v>1</v>
      </c>
      <c r="R60" s="15">
        <f t="shared" si="7"/>
        <v>1</v>
      </c>
      <c r="S60" s="15">
        <f t="shared" si="8"/>
        <v>1</v>
      </c>
      <c r="T60" s="15">
        <f t="shared" si="9"/>
        <v>1</v>
      </c>
      <c r="U60" s="15">
        <f t="shared" si="10"/>
        <v>1</v>
      </c>
      <c r="V60" s="15">
        <f t="shared" si="11"/>
        <v>1</v>
      </c>
      <c r="W60" s="15">
        <f t="shared" si="12"/>
        <v>1</v>
      </c>
      <c r="X60" s="15">
        <f t="shared" si="13"/>
        <v>1</v>
      </c>
      <c r="Y60" s="15">
        <f t="shared" si="14"/>
        <v>0</v>
      </c>
      <c r="Z60">
        <f t="shared" si="15"/>
        <v>11</v>
      </c>
    </row>
    <row r="61" spans="2:26" ht="16.5">
      <c r="B61" s="12" t="s">
        <v>37</v>
      </c>
      <c r="G61" s="12" t="s">
        <v>37</v>
      </c>
      <c r="H61" s="13"/>
      <c r="I61" s="12" t="s">
        <v>37</v>
      </c>
      <c r="J61" s="13"/>
      <c r="K61">
        <f t="shared" si="1"/>
        <v>3</v>
      </c>
      <c r="M61" s="15">
        <f t="shared" si="2"/>
        <v>0</v>
      </c>
      <c r="N61" s="15">
        <f t="shared" si="3"/>
        <v>1</v>
      </c>
      <c r="O61" s="15">
        <f t="shared" si="4"/>
        <v>1</v>
      </c>
      <c r="P61" s="15">
        <f t="shared" si="5"/>
        <v>1</v>
      </c>
      <c r="Q61" s="15">
        <f t="shared" si="6"/>
        <v>1</v>
      </c>
      <c r="R61" s="15">
        <f t="shared" si="7"/>
        <v>1</v>
      </c>
      <c r="S61" s="15">
        <f t="shared" si="8"/>
        <v>1</v>
      </c>
      <c r="T61" s="15">
        <f t="shared" si="9"/>
        <v>1</v>
      </c>
      <c r="U61" s="15">
        <f t="shared" si="10"/>
        <v>1</v>
      </c>
      <c r="V61" s="15">
        <f t="shared" si="11"/>
        <v>1</v>
      </c>
      <c r="W61" s="15">
        <f t="shared" si="12"/>
        <v>1</v>
      </c>
      <c r="X61" s="15">
        <f t="shared" si="13"/>
        <v>1</v>
      </c>
      <c r="Y61" s="15">
        <f t="shared" si="14"/>
        <v>1</v>
      </c>
      <c r="Z61">
        <f t="shared" si="15"/>
        <v>12</v>
      </c>
    </row>
    <row r="62" spans="2:26" ht="16.5">
      <c r="B62" s="12" t="s">
        <v>37</v>
      </c>
      <c r="G62" s="12" t="s">
        <v>37</v>
      </c>
      <c r="H62" s="13"/>
      <c r="I62" s="13"/>
      <c r="J62" s="12" t="s">
        <v>37</v>
      </c>
      <c r="K62">
        <f t="shared" si="1"/>
        <v>3</v>
      </c>
      <c r="M62" s="15">
        <f t="shared" si="2"/>
        <v>1</v>
      </c>
      <c r="N62" s="15">
        <f t="shared" si="3"/>
        <v>1</v>
      </c>
      <c r="O62" s="15">
        <f t="shared" si="4"/>
        <v>1</v>
      </c>
      <c r="P62" s="15">
        <f t="shared" si="5"/>
        <v>1</v>
      </c>
      <c r="Q62" s="15">
        <f t="shared" si="6"/>
        <v>1</v>
      </c>
      <c r="R62" s="15">
        <f t="shared" si="7"/>
        <v>1</v>
      </c>
      <c r="S62" s="15">
        <f t="shared" si="8"/>
        <v>1</v>
      </c>
      <c r="T62" s="15">
        <f t="shared" si="9"/>
        <v>1</v>
      </c>
      <c r="U62" s="15">
        <f t="shared" si="10"/>
        <v>1</v>
      </c>
      <c r="V62" s="15">
        <f t="shared" si="11"/>
        <v>1</v>
      </c>
      <c r="W62" s="15">
        <f t="shared" si="12"/>
        <v>1</v>
      </c>
      <c r="X62" s="15">
        <f t="shared" si="13"/>
        <v>1</v>
      </c>
      <c r="Y62" s="15">
        <f t="shared" si="14"/>
        <v>1</v>
      </c>
      <c r="Z62">
        <f t="shared" si="15"/>
        <v>13</v>
      </c>
    </row>
    <row r="63" spans="2:26" ht="16.5">
      <c r="B63" s="12" t="s">
        <v>37</v>
      </c>
      <c r="H63" s="12" t="s">
        <v>37</v>
      </c>
      <c r="I63" s="12" t="s">
        <v>37</v>
      </c>
      <c r="J63" s="13"/>
      <c r="K63">
        <f t="shared" si="1"/>
        <v>3</v>
      </c>
      <c r="M63" s="15">
        <f t="shared" si="2"/>
        <v>0</v>
      </c>
      <c r="N63" s="15">
        <f t="shared" si="3"/>
        <v>1</v>
      </c>
      <c r="O63" s="15">
        <f t="shared" si="4"/>
        <v>1</v>
      </c>
      <c r="P63" s="15">
        <f t="shared" si="5"/>
        <v>1</v>
      </c>
      <c r="Q63" s="15">
        <f t="shared" si="6"/>
        <v>1</v>
      </c>
      <c r="R63" s="15">
        <f t="shared" si="7"/>
        <v>1</v>
      </c>
      <c r="S63" s="15">
        <f t="shared" si="8"/>
        <v>0</v>
      </c>
      <c r="T63" s="15">
        <f t="shared" si="9"/>
        <v>1</v>
      </c>
      <c r="U63" s="15">
        <f t="shared" si="10"/>
        <v>1</v>
      </c>
      <c r="V63" s="15">
        <f t="shared" si="11"/>
        <v>1</v>
      </c>
      <c r="W63" s="15">
        <f t="shared" si="12"/>
        <v>1</v>
      </c>
      <c r="X63" s="15">
        <f t="shared" si="13"/>
        <v>1</v>
      </c>
      <c r="Y63" s="15">
        <f t="shared" si="14"/>
        <v>1</v>
      </c>
      <c r="Z63">
        <f t="shared" si="15"/>
        <v>11</v>
      </c>
    </row>
    <row r="64" spans="2:26" ht="16.5">
      <c r="B64" s="12" t="s">
        <v>37</v>
      </c>
      <c r="H64" s="12" t="s">
        <v>37</v>
      </c>
      <c r="I64" s="13"/>
      <c r="J64" s="12" t="s">
        <v>37</v>
      </c>
      <c r="K64">
        <f t="shared" si="1"/>
        <v>3</v>
      </c>
      <c r="M64" s="15">
        <f t="shared" si="2"/>
        <v>1</v>
      </c>
      <c r="N64" s="15">
        <f t="shared" si="3"/>
        <v>1</v>
      </c>
      <c r="O64" s="15">
        <f t="shared" si="4"/>
        <v>1</v>
      </c>
      <c r="P64" s="15">
        <f t="shared" si="5"/>
        <v>1</v>
      </c>
      <c r="Q64" s="15">
        <f t="shared" si="6"/>
        <v>1</v>
      </c>
      <c r="R64" s="15">
        <f t="shared" si="7"/>
        <v>1</v>
      </c>
      <c r="S64" s="15">
        <f t="shared" si="8"/>
        <v>0</v>
      </c>
      <c r="T64" s="15">
        <f t="shared" si="9"/>
        <v>1</v>
      </c>
      <c r="U64" s="15">
        <f t="shared" si="10"/>
        <v>1</v>
      </c>
      <c r="V64" s="15">
        <f t="shared" si="11"/>
        <v>1</v>
      </c>
      <c r="W64" s="15">
        <f t="shared" si="12"/>
        <v>1</v>
      </c>
      <c r="X64" s="15">
        <f t="shared" si="13"/>
        <v>1</v>
      </c>
      <c r="Y64" s="15">
        <f t="shared" si="14"/>
        <v>1</v>
      </c>
      <c r="Z64">
        <f t="shared" si="15"/>
        <v>12</v>
      </c>
    </row>
    <row r="65" spans="2:26" ht="16.5">
      <c r="B65" s="12" t="s">
        <v>37</v>
      </c>
      <c r="I65" s="12" t="s">
        <v>37</v>
      </c>
      <c r="J65" s="12" t="s">
        <v>37</v>
      </c>
      <c r="K65">
        <f t="shared" si="1"/>
        <v>3</v>
      </c>
      <c r="M65" s="15">
        <f t="shared" si="2"/>
        <v>1</v>
      </c>
      <c r="N65" s="15">
        <f t="shared" si="3"/>
        <v>1</v>
      </c>
      <c r="O65" s="15">
        <f t="shared" si="4"/>
        <v>1</v>
      </c>
      <c r="P65" s="15">
        <f t="shared" si="5"/>
        <v>1</v>
      </c>
      <c r="Q65" s="15">
        <f t="shared" si="6"/>
        <v>1</v>
      </c>
      <c r="R65" s="15">
        <f t="shared" si="7"/>
        <v>1</v>
      </c>
      <c r="S65" s="15">
        <f t="shared" si="8"/>
        <v>0</v>
      </c>
      <c r="T65" s="15">
        <f t="shared" si="9"/>
        <v>0</v>
      </c>
      <c r="U65" s="15">
        <f t="shared" si="10"/>
        <v>1</v>
      </c>
      <c r="V65" s="15">
        <f t="shared" si="11"/>
        <v>1</v>
      </c>
      <c r="W65" s="15">
        <f t="shared" si="12"/>
        <v>1</v>
      </c>
      <c r="X65" s="15">
        <f t="shared" si="13"/>
        <v>1</v>
      </c>
      <c r="Y65" s="15">
        <f t="shared" si="14"/>
        <v>1</v>
      </c>
      <c r="Z65">
        <f t="shared" si="15"/>
        <v>11</v>
      </c>
    </row>
    <row r="66" spans="3:26" ht="16.5">
      <c r="C66" s="12" t="s">
        <v>37</v>
      </c>
      <c r="D66" s="12" t="s">
        <v>37</v>
      </c>
      <c r="E66" s="12" t="s">
        <v>37</v>
      </c>
      <c r="F66" s="13"/>
      <c r="G66" s="13"/>
      <c r="H66" s="13"/>
      <c r="I66" s="13"/>
      <c r="K66">
        <f t="shared" si="1"/>
        <v>3</v>
      </c>
      <c r="M66" s="15">
        <f t="shared" si="2"/>
        <v>0</v>
      </c>
      <c r="N66" s="15">
        <f t="shared" si="3"/>
        <v>0</v>
      </c>
      <c r="O66" s="15">
        <f t="shared" si="4"/>
        <v>1</v>
      </c>
      <c r="P66" s="15">
        <f t="shared" si="5"/>
        <v>1</v>
      </c>
      <c r="Q66" s="15">
        <f t="shared" si="6"/>
        <v>1</v>
      </c>
      <c r="R66" s="15">
        <f t="shared" si="7"/>
        <v>1</v>
      </c>
      <c r="S66" s="15">
        <f t="shared" si="8"/>
        <v>1</v>
      </c>
      <c r="T66" s="15">
        <f t="shared" si="9"/>
        <v>1</v>
      </c>
      <c r="U66" s="15">
        <f t="shared" si="10"/>
        <v>1</v>
      </c>
      <c r="V66" s="15">
        <f t="shared" si="11"/>
        <v>0</v>
      </c>
      <c r="W66" s="15">
        <f t="shared" si="12"/>
        <v>0</v>
      </c>
      <c r="X66" s="15">
        <f t="shared" si="13"/>
        <v>0</v>
      </c>
      <c r="Y66" s="15">
        <f t="shared" si="14"/>
        <v>0</v>
      </c>
      <c r="Z66">
        <f t="shared" si="15"/>
        <v>7</v>
      </c>
    </row>
    <row r="67" spans="3:26" ht="16.5">
      <c r="C67" s="12" t="s">
        <v>37</v>
      </c>
      <c r="D67" s="12" t="s">
        <v>37</v>
      </c>
      <c r="E67" s="13"/>
      <c r="F67" s="12" t="s">
        <v>37</v>
      </c>
      <c r="G67" s="13"/>
      <c r="H67" s="13"/>
      <c r="I67" s="13"/>
      <c r="K67">
        <f aca="true" t="shared" si="16" ref="K67:K121">COUNTIF(A67:J67,"V")</f>
        <v>3</v>
      </c>
      <c r="M67" s="15">
        <f aca="true" t="shared" si="17" ref="M67:M121">IF(OR(A67="V",J67="V"),1,0)</f>
        <v>0</v>
      </c>
      <c r="N67" s="15">
        <f aca="true" t="shared" si="18" ref="N67:N121">IF(OR(A67="V",B67="V"),1,0)</f>
        <v>0</v>
      </c>
      <c r="O67" s="15">
        <f aca="true" t="shared" si="19" ref="O67:O121">IF(OR(A67="V",B67="V",C67="V"),1,0)</f>
        <v>1</v>
      </c>
      <c r="P67" s="15">
        <f aca="true" t="shared" si="20" ref="P67:P121">IF(OR(A67="V",B67="V",C67="V",D67="V"),1,0)</f>
        <v>1</v>
      </c>
      <c r="Q67" s="15">
        <f aca="true" t="shared" si="21" ref="Q67:Q121">IF(OR(A67="V",B67="V",C67="V",D67="V",E67="V"),1,0)</f>
        <v>1</v>
      </c>
      <c r="R67" s="15">
        <f aca="true" t="shared" si="22" ref="R67:R121">IF(OR(B67="V",C67="V",D67="V",E67="V",F67="V"),1,0)</f>
        <v>1</v>
      </c>
      <c r="S67" s="15">
        <f aca="true" t="shared" si="23" ref="S67:S121">IF(OR(C67="V",D67="V",E67="V",F67="V",G67="V"),1,0)</f>
        <v>1</v>
      </c>
      <c r="T67" s="15">
        <f aca="true" t="shared" si="24" ref="T67:T121">IF(OR(D67="V",E67="V",F67="V",G67="V",H67="V"),1,0)</f>
        <v>1</v>
      </c>
      <c r="U67" s="15">
        <f aca="true" t="shared" si="25" ref="U67:U121">IF(OR(E67="V",F67="V",G67="V",H67="V",I67="V"),1,0)</f>
        <v>1</v>
      </c>
      <c r="V67" s="15">
        <f aca="true" t="shared" si="26" ref="V67:V121">IF(OR(F67="V",G67="V",H67="V",I67="V",J67="V"),1,0)</f>
        <v>1</v>
      </c>
      <c r="W67" s="15">
        <f aca="true" t="shared" si="27" ref="W67:W121">IF(OR(G67="V",H67="V",I67="V",J67="V",K67="V"),1,0)</f>
        <v>0</v>
      </c>
      <c r="X67" s="15">
        <f aca="true" t="shared" si="28" ref="X67:X121">IF(OR(H67="V",I67="V",J67="V",K67="V",L67="V"),1,0)</f>
        <v>0</v>
      </c>
      <c r="Y67" s="15">
        <f aca="true" t="shared" si="29" ref="Y67:Y121">IF(OR(I67="V",J67="V",K67="V",L67="V",M67="V"),1,0)</f>
        <v>0</v>
      </c>
      <c r="Z67">
        <f aca="true" t="shared" si="30" ref="Z67:Z121">SUM(M67:Y67)</f>
        <v>8</v>
      </c>
    </row>
    <row r="68" spans="3:26" ht="16.5">
      <c r="C68" s="12" t="s">
        <v>37</v>
      </c>
      <c r="D68" s="12" t="s">
        <v>37</v>
      </c>
      <c r="E68" s="13"/>
      <c r="F68" s="13"/>
      <c r="G68" s="12" t="s">
        <v>37</v>
      </c>
      <c r="H68" s="13"/>
      <c r="I68" s="13"/>
      <c r="K68">
        <f t="shared" si="16"/>
        <v>3</v>
      </c>
      <c r="M68" s="15">
        <f t="shared" si="17"/>
        <v>0</v>
      </c>
      <c r="N68" s="15">
        <f t="shared" si="18"/>
        <v>0</v>
      </c>
      <c r="O68" s="15">
        <f t="shared" si="19"/>
        <v>1</v>
      </c>
      <c r="P68" s="15">
        <f t="shared" si="20"/>
        <v>1</v>
      </c>
      <c r="Q68" s="15">
        <f t="shared" si="21"/>
        <v>1</v>
      </c>
      <c r="R68" s="15">
        <f t="shared" si="22"/>
        <v>1</v>
      </c>
      <c r="S68" s="15">
        <f t="shared" si="23"/>
        <v>1</v>
      </c>
      <c r="T68" s="15">
        <f t="shared" si="24"/>
        <v>1</v>
      </c>
      <c r="U68" s="15">
        <f t="shared" si="25"/>
        <v>1</v>
      </c>
      <c r="V68" s="15">
        <f t="shared" si="26"/>
        <v>1</v>
      </c>
      <c r="W68" s="15">
        <f t="shared" si="27"/>
        <v>1</v>
      </c>
      <c r="X68" s="15">
        <f t="shared" si="28"/>
        <v>0</v>
      </c>
      <c r="Y68" s="15">
        <f t="shared" si="29"/>
        <v>0</v>
      </c>
      <c r="Z68">
        <f t="shared" si="30"/>
        <v>9</v>
      </c>
    </row>
    <row r="69" spans="3:26" ht="16.5">
      <c r="C69" s="12" t="s">
        <v>37</v>
      </c>
      <c r="D69" s="12" t="s">
        <v>37</v>
      </c>
      <c r="E69" s="13"/>
      <c r="F69" s="13"/>
      <c r="G69" s="13"/>
      <c r="H69" s="12" t="s">
        <v>37</v>
      </c>
      <c r="I69" s="13"/>
      <c r="K69">
        <f t="shared" si="16"/>
        <v>3</v>
      </c>
      <c r="M69" s="15">
        <f t="shared" si="17"/>
        <v>0</v>
      </c>
      <c r="N69" s="15">
        <f t="shared" si="18"/>
        <v>0</v>
      </c>
      <c r="O69" s="15">
        <f t="shared" si="19"/>
        <v>1</v>
      </c>
      <c r="P69" s="15">
        <f t="shared" si="20"/>
        <v>1</v>
      </c>
      <c r="Q69" s="15">
        <f t="shared" si="21"/>
        <v>1</v>
      </c>
      <c r="R69" s="15">
        <f t="shared" si="22"/>
        <v>1</v>
      </c>
      <c r="S69" s="15">
        <f t="shared" si="23"/>
        <v>1</v>
      </c>
      <c r="T69" s="15">
        <f t="shared" si="24"/>
        <v>1</v>
      </c>
      <c r="U69" s="15">
        <f t="shared" si="25"/>
        <v>1</v>
      </c>
      <c r="V69" s="15">
        <f t="shared" si="26"/>
        <v>1</v>
      </c>
      <c r="W69" s="15">
        <f t="shared" si="27"/>
        <v>1</v>
      </c>
      <c r="X69" s="15">
        <f t="shared" si="28"/>
        <v>1</v>
      </c>
      <c r="Y69" s="15">
        <f t="shared" si="29"/>
        <v>0</v>
      </c>
      <c r="Z69">
        <f t="shared" si="30"/>
        <v>10</v>
      </c>
    </row>
    <row r="70" spans="3:26" ht="16.5">
      <c r="C70" s="12" t="s">
        <v>37</v>
      </c>
      <c r="D70" s="12" t="s">
        <v>37</v>
      </c>
      <c r="E70" s="13"/>
      <c r="F70" s="13"/>
      <c r="G70" s="13"/>
      <c r="H70" s="13"/>
      <c r="I70" s="12" t="s">
        <v>37</v>
      </c>
      <c r="K70">
        <f t="shared" si="16"/>
        <v>3</v>
      </c>
      <c r="M70" s="15">
        <f t="shared" si="17"/>
        <v>0</v>
      </c>
      <c r="N70" s="15">
        <f t="shared" si="18"/>
        <v>0</v>
      </c>
      <c r="O70" s="15">
        <f t="shared" si="19"/>
        <v>1</v>
      </c>
      <c r="P70" s="15">
        <f t="shared" si="20"/>
        <v>1</v>
      </c>
      <c r="Q70" s="15">
        <f t="shared" si="21"/>
        <v>1</v>
      </c>
      <c r="R70" s="15">
        <f t="shared" si="22"/>
        <v>1</v>
      </c>
      <c r="S70" s="15">
        <f t="shared" si="23"/>
        <v>1</v>
      </c>
      <c r="T70" s="15">
        <f t="shared" si="24"/>
        <v>1</v>
      </c>
      <c r="U70" s="15">
        <f t="shared" si="25"/>
        <v>1</v>
      </c>
      <c r="V70" s="15">
        <f t="shared" si="26"/>
        <v>1</v>
      </c>
      <c r="W70" s="15">
        <f t="shared" si="27"/>
        <v>1</v>
      </c>
      <c r="X70" s="15">
        <f t="shared" si="28"/>
        <v>1</v>
      </c>
      <c r="Y70" s="15">
        <f t="shared" si="29"/>
        <v>1</v>
      </c>
      <c r="Z70">
        <f t="shared" si="30"/>
        <v>11</v>
      </c>
    </row>
    <row r="71" spans="3:26" ht="16.5">
      <c r="C71" s="12" t="s">
        <v>37</v>
      </c>
      <c r="D71" s="12" t="s">
        <v>37</v>
      </c>
      <c r="E71" s="13"/>
      <c r="F71" s="13"/>
      <c r="G71" s="13"/>
      <c r="H71" s="13"/>
      <c r="J71" s="12" t="s">
        <v>37</v>
      </c>
      <c r="K71">
        <f t="shared" si="16"/>
        <v>3</v>
      </c>
      <c r="M71" s="15">
        <f t="shared" si="17"/>
        <v>1</v>
      </c>
      <c r="N71" s="15">
        <f t="shared" si="18"/>
        <v>0</v>
      </c>
      <c r="O71" s="15">
        <f t="shared" si="19"/>
        <v>1</v>
      </c>
      <c r="P71" s="15">
        <f t="shared" si="20"/>
        <v>1</v>
      </c>
      <c r="Q71" s="15">
        <f t="shared" si="21"/>
        <v>1</v>
      </c>
      <c r="R71" s="15">
        <f t="shared" si="22"/>
        <v>1</v>
      </c>
      <c r="S71" s="15">
        <f t="shared" si="23"/>
        <v>1</v>
      </c>
      <c r="T71" s="15">
        <f t="shared" si="24"/>
        <v>1</v>
      </c>
      <c r="U71" s="15">
        <f t="shared" si="25"/>
        <v>0</v>
      </c>
      <c r="V71" s="15">
        <f t="shared" si="26"/>
        <v>1</v>
      </c>
      <c r="W71" s="15">
        <f t="shared" si="27"/>
        <v>1</v>
      </c>
      <c r="X71" s="15">
        <f t="shared" si="28"/>
        <v>1</v>
      </c>
      <c r="Y71" s="15">
        <f t="shared" si="29"/>
        <v>1</v>
      </c>
      <c r="Z71">
        <f t="shared" si="30"/>
        <v>11</v>
      </c>
    </row>
    <row r="72" spans="3:26" ht="16.5">
      <c r="C72" s="12" t="s">
        <v>37</v>
      </c>
      <c r="D72" s="13"/>
      <c r="E72" s="12" t="s">
        <v>37</v>
      </c>
      <c r="F72" s="12" t="s">
        <v>37</v>
      </c>
      <c r="G72" s="13"/>
      <c r="H72" s="13"/>
      <c r="I72" s="13"/>
      <c r="K72">
        <f t="shared" si="16"/>
        <v>3</v>
      </c>
      <c r="M72" s="15">
        <f t="shared" si="17"/>
        <v>0</v>
      </c>
      <c r="N72" s="15">
        <f t="shared" si="18"/>
        <v>0</v>
      </c>
      <c r="O72" s="15">
        <f t="shared" si="19"/>
        <v>1</v>
      </c>
      <c r="P72" s="15">
        <f t="shared" si="20"/>
        <v>1</v>
      </c>
      <c r="Q72" s="15">
        <f t="shared" si="21"/>
        <v>1</v>
      </c>
      <c r="R72" s="15">
        <f t="shared" si="22"/>
        <v>1</v>
      </c>
      <c r="S72" s="15">
        <f t="shared" si="23"/>
        <v>1</v>
      </c>
      <c r="T72" s="15">
        <f t="shared" si="24"/>
        <v>1</v>
      </c>
      <c r="U72" s="15">
        <f t="shared" si="25"/>
        <v>1</v>
      </c>
      <c r="V72" s="15">
        <f t="shared" si="26"/>
        <v>1</v>
      </c>
      <c r="W72" s="15">
        <f t="shared" si="27"/>
        <v>0</v>
      </c>
      <c r="X72" s="15">
        <f t="shared" si="28"/>
        <v>0</v>
      </c>
      <c r="Y72" s="15">
        <f t="shared" si="29"/>
        <v>0</v>
      </c>
      <c r="Z72">
        <f t="shared" si="30"/>
        <v>8</v>
      </c>
    </row>
    <row r="73" spans="3:26" ht="16.5">
      <c r="C73" s="12" t="s">
        <v>37</v>
      </c>
      <c r="D73" s="13"/>
      <c r="E73" s="12" t="s">
        <v>37</v>
      </c>
      <c r="F73" s="13"/>
      <c r="G73" s="12" t="s">
        <v>37</v>
      </c>
      <c r="H73" s="13"/>
      <c r="I73" s="13"/>
      <c r="K73">
        <f t="shared" si="16"/>
        <v>3</v>
      </c>
      <c r="M73" s="15">
        <f t="shared" si="17"/>
        <v>0</v>
      </c>
      <c r="N73" s="15">
        <f t="shared" si="18"/>
        <v>0</v>
      </c>
      <c r="O73" s="15">
        <f t="shared" si="19"/>
        <v>1</v>
      </c>
      <c r="P73" s="15">
        <f t="shared" si="20"/>
        <v>1</v>
      </c>
      <c r="Q73" s="15">
        <f t="shared" si="21"/>
        <v>1</v>
      </c>
      <c r="R73" s="15">
        <f t="shared" si="22"/>
        <v>1</v>
      </c>
      <c r="S73" s="15">
        <f t="shared" si="23"/>
        <v>1</v>
      </c>
      <c r="T73" s="15">
        <f t="shared" si="24"/>
        <v>1</v>
      </c>
      <c r="U73" s="15">
        <f t="shared" si="25"/>
        <v>1</v>
      </c>
      <c r="V73" s="15">
        <f t="shared" si="26"/>
        <v>1</v>
      </c>
      <c r="W73" s="15">
        <f t="shared" si="27"/>
        <v>1</v>
      </c>
      <c r="X73" s="15">
        <f t="shared" si="28"/>
        <v>0</v>
      </c>
      <c r="Y73" s="15">
        <f t="shared" si="29"/>
        <v>0</v>
      </c>
      <c r="Z73">
        <f t="shared" si="30"/>
        <v>9</v>
      </c>
    </row>
    <row r="74" spans="3:26" ht="16.5">
      <c r="C74" s="12" t="s">
        <v>37</v>
      </c>
      <c r="D74" s="13"/>
      <c r="E74" s="12" t="s">
        <v>37</v>
      </c>
      <c r="F74" s="13"/>
      <c r="G74" s="13"/>
      <c r="H74" s="12" t="s">
        <v>37</v>
      </c>
      <c r="I74" s="13"/>
      <c r="K74">
        <f t="shared" si="16"/>
        <v>3</v>
      </c>
      <c r="M74" s="15">
        <f t="shared" si="17"/>
        <v>0</v>
      </c>
      <c r="N74" s="15">
        <f t="shared" si="18"/>
        <v>0</v>
      </c>
      <c r="O74" s="15">
        <f t="shared" si="19"/>
        <v>1</v>
      </c>
      <c r="P74" s="15">
        <f t="shared" si="20"/>
        <v>1</v>
      </c>
      <c r="Q74" s="15">
        <f t="shared" si="21"/>
        <v>1</v>
      </c>
      <c r="R74" s="15">
        <f t="shared" si="22"/>
        <v>1</v>
      </c>
      <c r="S74" s="15">
        <f t="shared" si="23"/>
        <v>1</v>
      </c>
      <c r="T74" s="15">
        <f t="shared" si="24"/>
        <v>1</v>
      </c>
      <c r="U74" s="15">
        <f t="shared" si="25"/>
        <v>1</v>
      </c>
      <c r="V74" s="15">
        <f t="shared" si="26"/>
        <v>1</v>
      </c>
      <c r="W74" s="15">
        <f t="shared" si="27"/>
        <v>1</v>
      </c>
      <c r="X74" s="15">
        <f t="shared" si="28"/>
        <v>1</v>
      </c>
      <c r="Y74" s="15">
        <f t="shared" si="29"/>
        <v>0</v>
      </c>
      <c r="Z74">
        <f t="shared" si="30"/>
        <v>10</v>
      </c>
    </row>
    <row r="75" spans="3:26" ht="16.5">
      <c r="C75" s="12" t="s">
        <v>37</v>
      </c>
      <c r="D75" s="13"/>
      <c r="E75" s="12" t="s">
        <v>37</v>
      </c>
      <c r="F75" s="13"/>
      <c r="G75" s="13"/>
      <c r="H75" s="13"/>
      <c r="I75" s="12" t="s">
        <v>37</v>
      </c>
      <c r="K75">
        <f t="shared" si="16"/>
        <v>3</v>
      </c>
      <c r="M75" s="15">
        <f t="shared" si="17"/>
        <v>0</v>
      </c>
      <c r="N75" s="15">
        <f t="shared" si="18"/>
        <v>0</v>
      </c>
      <c r="O75" s="15">
        <f t="shared" si="19"/>
        <v>1</v>
      </c>
      <c r="P75" s="15">
        <f t="shared" si="20"/>
        <v>1</v>
      </c>
      <c r="Q75" s="15">
        <f t="shared" si="21"/>
        <v>1</v>
      </c>
      <c r="R75" s="15">
        <f t="shared" si="22"/>
        <v>1</v>
      </c>
      <c r="S75" s="15">
        <f t="shared" si="23"/>
        <v>1</v>
      </c>
      <c r="T75" s="15">
        <f t="shared" si="24"/>
        <v>1</v>
      </c>
      <c r="U75" s="15">
        <f t="shared" si="25"/>
        <v>1</v>
      </c>
      <c r="V75" s="15">
        <f t="shared" si="26"/>
        <v>1</v>
      </c>
      <c r="W75" s="15">
        <f t="shared" si="27"/>
        <v>1</v>
      </c>
      <c r="X75" s="15">
        <f t="shared" si="28"/>
        <v>1</v>
      </c>
      <c r="Y75" s="15">
        <f t="shared" si="29"/>
        <v>1</v>
      </c>
      <c r="Z75">
        <f t="shared" si="30"/>
        <v>11</v>
      </c>
    </row>
    <row r="76" spans="3:26" ht="16.5">
      <c r="C76" s="12" t="s">
        <v>37</v>
      </c>
      <c r="D76" s="13"/>
      <c r="E76" s="12" t="s">
        <v>37</v>
      </c>
      <c r="F76" s="13"/>
      <c r="G76" s="13"/>
      <c r="H76" s="13"/>
      <c r="J76" s="12" t="s">
        <v>37</v>
      </c>
      <c r="K76">
        <f t="shared" si="16"/>
        <v>3</v>
      </c>
      <c r="M76" s="15">
        <f t="shared" si="17"/>
        <v>1</v>
      </c>
      <c r="N76" s="15">
        <f t="shared" si="18"/>
        <v>0</v>
      </c>
      <c r="O76" s="15">
        <f t="shared" si="19"/>
        <v>1</v>
      </c>
      <c r="P76" s="15">
        <f t="shared" si="20"/>
        <v>1</v>
      </c>
      <c r="Q76" s="15">
        <f t="shared" si="21"/>
        <v>1</v>
      </c>
      <c r="R76" s="15">
        <f t="shared" si="22"/>
        <v>1</v>
      </c>
      <c r="S76" s="15">
        <f t="shared" si="23"/>
        <v>1</v>
      </c>
      <c r="T76" s="15">
        <f t="shared" si="24"/>
        <v>1</v>
      </c>
      <c r="U76" s="15">
        <f t="shared" si="25"/>
        <v>1</v>
      </c>
      <c r="V76" s="15">
        <f t="shared" si="26"/>
        <v>1</v>
      </c>
      <c r="W76" s="15">
        <f t="shared" si="27"/>
        <v>1</v>
      </c>
      <c r="X76" s="15">
        <f t="shared" si="28"/>
        <v>1</v>
      </c>
      <c r="Y76" s="15">
        <f t="shared" si="29"/>
        <v>1</v>
      </c>
      <c r="Z76">
        <f t="shared" si="30"/>
        <v>12</v>
      </c>
    </row>
    <row r="77" spans="3:26" ht="16.5">
      <c r="C77" s="12" t="s">
        <v>37</v>
      </c>
      <c r="D77" s="13"/>
      <c r="E77" s="12"/>
      <c r="F77" s="12" t="s">
        <v>37</v>
      </c>
      <c r="G77" s="12" t="s">
        <v>37</v>
      </c>
      <c r="H77" s="13"/>
      <c r="I77" s="13"/>
      <c r="K77">
        <f t="shared" si="16"/>
        <v>3</v>
      </c>
      <c r="M77" s="15">
        <f t="shared" si="17"/>
        <v>0</v>
      </c>
      <c r="N77" s="15">
        <f t="shared" si="18"/>
        <v>0</v>
      </c>
      <c r="O77" s="15">
        <f t="shared" si="19"/>
        <v>1</v>
      </c>
      <c r="P77" s="15">
        <f t="shared" si="20"/>
        <v>1</v>
      </c>
      <c r="Q77" s="15">
        <f t="shared" si="21"/>
        <v>1</v>
      </c>
      <c r="R77" s="15">
        <f t="shared" si="22"/>
        <v>1</v>
      </c>
      <c r="S77" s="15">
        <f t="shared" si="23"/>
        <v>1</v>
      </c>
      <c r="T77" s="15">
        <f t="shared" si="24"/>
        <v>1</v>
      </c>
      <c r="U77" s="15">
        <f t="shared" si="25"/>
        <v>1</v>
      </c>
      <c r="V77" s="15">
        <f t="shared" si="26"/>
        <v>1</v>
      </c>
      <c r="W77" s="15">
        <f t="shared" si="27"/>
        <v>1</v>
      </c>
      <c r="X77" s="15">
        <f t="shared" si="28"/>
        <v>0</v>
      </c>
      <c r="Y77" s="15">
        <f t="shared" si="29"/>
        <v>0</v>
      </c>
      <c r="Z77">
        <f t="shared" si="30"/>
        <v>9</v>
      </c>
    </row>
    <row r="78" spans="3:26" ht="16.5">
      <c r="C78" s="12" t="s">
        <v>37</v>
      </c>
      <c r="D78" s="13"/>
      <c r="E78" s="12"/>
      <c r="F78" s="12" t="s">
        <v>37</v>
      </c>
      <c r="G78" s="13"/>
      <c r="H78" s="12" t="s">
        <v>37</v>
      </c>
      <c r="I78" s="13"/>
      <c r="K78">
        <f t="shared" si="16"/>
        <v>3</v>
      </c>
      <c r="M78" s="15">
        <f t="shared" si="17"/>
        <v>0</v>
      </c>
      <c r="N78" s="15">
        <f t="shared" si="18"/>
        <v>0</v>
      </c>
      <c r="O78" s="15">
        <f t="shared" si="19"/>
        <v>1</v>
      </c>
      <c r="P78" s="15">
        <f t="shared" si="20"/>
        <v>1</v>
      </c>
      <c r="Q78" s="15">
        <f t="shared" si="21"/>
        <v>1</v>
      </c>
      <c r="R78" s="15">
        <f t="shared" si="22"/>
        <v>1</v>
      </c>
      <c r="S78" s="15">
        <f t="shared" si="23"/>
        <v>1</v>
      </c>
      <c r="T78" s="15">
        <f t="shared" si="24"/>
        <v>1</v>
      </c>
      <c r="U78" s="15">
        <f t="shared" si="25"/>
        <v>1</v>
      </c>
      <c r="V78" s="15">
        <f t="shared" si="26"/>
        <v>1</v>
      </c>
      <c r="W78" s="15">
        <f t="shared" si="27"/>
        <v>1</v>
      </c>
      <c r="X78" s="15">
        <f t="shared" si="28"/>
        <v>1</v>
      </c>
      <c r="Y78" s="15">
        <f t="shared" si="29"/>
        <v>0</v>
      </c>
      <c r="Z78">
        <f t="shared" si="30"/>
        <v>10</v>
      </c>
    </row>
    <row r="79" spans="3:26" ht="16.5">
      <c r="C79" s="12" t="s">
        <v>37</v>
      </c>
      <c r="D79" s="13"/>
      <c r="E79" s="13"/>
      <c r="F79" s="12" t="s">
        <v>37</v>
      </c>
      <c r="G79" s="13"/>
      <c r="H79" s="13"/>
      <c r="I79" s="12" t="s">
        <v>37</v>
      </c>
      <c r="K79">
        <f t="shared" si="16"/>
        <v>3</v>
      </c>
      <c r="M79" s="15">
        <f t="shared" si="17"/>
        <v>0</v>
      </c>
      <c r="N79" s="15">
        <f t="shared" si="18"/>
        <v>0</v>
      </c>
      <c r="O79" s="15">
        <f t="shared" si="19"/>
        <v>1</v>
      </c>
      <c r="P79" s="15">
        <f t="shared" si="20"/>
        <v>1</v>
      </c>
      <c r="Q79" s="15">
        <f t="shared" si="21"/>
        <v>1</v>
      </c>
      <c r="R79" s="15">
        <f t="shared" si="22"/>
        <v>1</v>
      </c>
      <c r="S79" s="15">
        <f t="shared" si="23"/>
        <v>1</v>
      </c>
      <c r="T79" s="15">
        <f t="shared" si="24"/>
        <v>1</v>
      </c>
      <c r="U79" s="15">
        <f t="shared" si="25"/>
        <v>1</v>
      </c>
      <c r="V79" s="15">
        <f t="shared" si="26"/>
        <v>1</v>
      </c>
      <c r="W79" s="15">
        <f t="shared" si="27"/>
        <v>1</v>
      </c>
      <c r="X79" s="15">
        <f t="shared" si="28"/>
        <v>1</v>
      </c>
      <c r="Y79" s="15">
        <f t="shared" si="29"/>
        <v>1</v>
      </c>
      <c r="Z79">
        <f t="shared" si="30"/>
        <v>11</v>
      </c>
    </row>
    <row r="80" spans="3:26" ht="16.5">
      <c r="C80" s="12" t="s">
        <v>37</v>
      </c>
      <c r="D80" s="13"/>
      <c r="E80" s="13"/>
      <c r="F80" s="12" t="s">
        <v>37</v>
      </c>
      <c r="G80" s="13"/>
      <c r="H80" s="13"/>
      <c r="J80" s="12" t="s">
        <v>37</v>
      </c>
      <c r="K80">
        <f t="shared" si="16"/>
        <v>3</v>
      </c>
      <c r="M80" s="15">
        <f t="shared" si="17"/>
        <v>1</v>
      </c>
      <c r="N80" s="15">
        <f t="shared" si="18"/>
        <v>0</v>
      </c>
      <c r="O80" s="15">
        <f t="shared" si="19"/>
        <v>1</v>
      </c>
      <c r="P80" s="15">
        <f t="shared" si="20"/>
        <v>1</v>
      </c>
      <c r="Q80" s="15">
        <f t="shared" si="21"/>
        <v>1</v>
      </c>
      <c r="R80" s="15">
        <f t="shared" si="22"/>
        <v>1</v>
      </c>
      <c r="S80" s="15">
        <f t="shared" si="23"/>
        <v>1</v>
      </c>
      <c r="T80" s="15">
        <f t="shared" si="24"/>
        <v>1</v>
      </c>
      <c r="U80" s="15">
        <f t="shared" si="25"/>
        <v>1</v>
      </c>
      <c r="V80" s="15">
        <f t="shared" si="26"/>
        <v>1</v>
      </c>
      <c r="W80" s="15">
        <f t="shared" si="27"/>
        <v>1</v>
      </c>
      <c r="X80" s="15">
        <f t="shared" si="28"/>
        <v>1</v>
      </c>
      <c r="Y80" s="15">
        <f t="shared" si="29"/>
        <v>1</v>
      </c>
      <c r="Z80">
        <f t="shared" si="30"/>
        <v>12</v>
      </c>
    </row>
    <row r="81" spans="3:26" ht="16.5">
      <c r="C81" s="12" t="s">
        <v>37</v>
      </c>
      <c r="D81" s="13"/>
      <c r="E81" s="13"/>
      <c r="F81" s="13"/>
      <c r="G81" s="12" t="s">
        <v>37</v>
      </c>
      <c r="H81" s="12" t="s">
        <v>37</v>
      </c>
      <c r="I81" s="13"/>
      <c r="K81">
        <f t="shared" si="16"/>
        <v>3</v>
      </c>
      <c r="M81" s="15">
        <f t="shared" si="17"/>
        <v>0</v>
      </c>
      <c r="N81" s="15">
        <f t="shared" si="18"/>
        <v>0</v>
      </c>
      <c r="O81" s="15">
        <f t="shared" si="19"/>
        <v>1</v>
      </c>
      <c r="P81" s="15">
        <f t="shared" si="20"/>
        <v>1</v>
      </c>
      <c r="Q81" s="15">
        <f t="shared" si="21"/>
        <v>1</v>
      </c>
      <c r="R81" s="15">
        <f t="shared" si="22"/>
        <v>1</v>
      </c>
      <c r="S81" s="15">
        <f t="shared" si="23"/>
        <v>1</v>
      </c>
      <c r="T81" s="15">
        <f t="shared" si="24"/>
        <v>1</v>
      </c>
      <c r="U81" s="15">
        <f t="shared" si="25"/>
        <v>1</v>
      </c>
      <c r="V81" s="15">
        <f t="shared" si="26"/>
        <v>1</v>
      </c>
      <c r="W81" s="15">
        <f t="shared" si="27"/>
        <v>1</v>
      </c>
      <c r="X81" s="15">
        <f t="shared" si="28"/>
        <v>1</v>
      </c>
      <c r="Y81" s="15">
        <f t="shared" si="29"/>
        <v>0</v>
      </c>
      <c r="Z81">
        <f t="shared" si="30"/>
        <v>10</v>
      </c>
    </row>
    <row r="82" spans="3:26" ht="16.5">
      <c r="C82" s="12" t="s">
        <v>37</v>
      </c>
      <c r="D82" s="13"/>
      <c r="E82" s="13"/>
      <c r="F82" s="13"/>
      <c r="G82" s="12" t="s">
        <v>37</v>
      </c>
      <c r="H82" s="13"/>
      <c r="I82" s="12" t="s">
        <v>37</v>
      </c>
      <c r="K82">
        <f t="shared" si="16"/>
        <v>3</v>
      </c>
      <c r="M82" s="15">
        <f t="shared" si="17"/>
        <v>0</v>
      </c>
      <c r="N82" s="15">
        <f t="shared" si="18"/>
        <v>0</v>
      </c>
      <c r="O82" s="15">
        <f t="shared" si="19"/>
        <v>1</v>
      </c>
      <c r="P82" s="15">
        <f t="shared" si="20"/>
        <v>1</v>
      </c>
      <c r="Q82" s="15">
        <f t="shared" si="21"/>
        <v>1</v>
      </c>
      <c r="R82" s="15">
        <f t="shared" si="22"/>
        <v>1</v>
      </c>
      <c r="S82" s="15">
        <f t="shared" si="23"/>
        <v>1</v>
      </c>
      <c r="T82" s="15">
        <f t="shared" si="24"/>
        <v>1</v>
      </c>
      <c r="U82" s="15">
        <f t="shared" si="25"/>
        <v>1</v>
      </c>
      <c r="V82" s="15">
        <f t="shared" si="26"/>
        <v>1</v>
      </c>
      <c r="W82" s="15">
        <f t="shared" si="27"/>
        <v>1</v>
      </c>
      <c r="X82" s="15">
        <f t="shared" si="28"/>
        <v>1</v>
      </c>
      <c r="Y82" s="15">
        <f t="shared" si="29"/>
        <v>1</v>
      </c>
      <c r="Z82">
        <f t="shared" si="30"/>
        <v>11</v>
      </c>
    </row>
    <row r="83" spans="3:26" ht="16.5">
      <c r="C83" s="12" t="s">
        <v>37</v>
      </c>
      <c r="D83" s="13"/>
      <c r="E83" s="13"/>
      <c r="F83" s="13"/>
      <c r="G83" s="12" t="s">
        <v>37</v>
      </c>
      <c r="H83" s="13"/>
      <c r="J83" s="12" t="s">
        <v>37</v>
      </c>
      <c r="K83">
        <f t="shared" si="16"/>
        <v>3</v>
      </c>
      <c r="M83" s="15">
        <f t="shared" si="17"/>
        <v>1</v>
      </c>
      <c r="N83" s="15">
        <f t="shared" si="18"/>
        <v>0</v>
      </c>
      <c r="O83" s="15">
        <f t="shared" si="19"/>
        <v>1</v>
      </c>
      <c r="P83" s="15">
        <f t="shared" si="20"/>
        <v>1</v>
      </c>
      <c r="Q83" s="15">
        <f t="shared" si="21"/>
        <v>1</v>
      </c>
      <c r="R83" s="15">
        <f t="shared" si="22"/>
        <v>1</v>
      </c>
      <c r="S83" s="15">
        <f t="shared" si="23"/>
        <v>1</v>
      </c>
      <c r="T83" s="15">
        <f t="shared" si="24"/>
        <v>1</v>
      </c>
      <c r="U83" s="15">
        <f t="shared" si="25"/>
        <v>1</v>
      </c>
      <c r="V83" s="15">
        <f t="shared" si="26"/>
        <v>1</v>
      </c>
      <c r="W83" s="15">
        <f t="shared" si="27"/>
        <v>1</v>
      </c>
      <c r="X83" s="15">
        <f t="shared" si="28"/>
        <v>1</v>
      </c>
      <c r="Y83" s="15">
        <f t="shared" si="29"/>
        <v>1</v>
      </c>
      <c r="Z83">
        <f t="shared" si="30"/>
        <v>12</v>
      </c>
    </row>
    <row r="84" spans="3:26" ht="16.5">
      <c r="C84" s="12" t="s">
        <v>37</v>
      </c>
      <c r="D84" s="13"/>
      <c r="E84" s="13"/>
      <c r="F84" s="13"/>
      <c r="G84" s="12"/>
      <c r="H84" s="12" t="s">
        <v>37</v>
      </c>
      <c r="I84" s="12" t="s">
        <v>37</v>
      </c>
      <c r="K84">
        <f t="shared" si="16"/>
        <v>3</v>
      </c>
      <c r="M84" s="15">
        <f t="shared" si="17"/>
        <v>0</v>
      </c>
      <c r="N84" s="15">
        <f t="shared" si="18"/>
        <v>0</v>
      </c>
      <c r="O84" s="15">
        <f t="shared" si="19"/>
        <v>1</v>
      </c>
      <c r="P84" s="15">
        <f t="shared" si="20"/>
        <v>1</v>
      </c>
      <c r="Q84" s="15">
        <f t="shared" si="21"/>
        <v>1</v>
      </c>
      <c r="R84" s="15">
        <f t="shared" si="22"/>
        <v>1</v>
      </c>
      <c r="S84" s="15">
        <f t="shared" si="23"/>
        <v>1</v>
      </c>
      <c r="T84" s="15">
        <f t="shared" si="24"/>
        <v>1</v>
      </c>
      <c r="U84" s="15">
        <f t="shared" si="25"/>
        <v>1</v>
      </c>
      <c r="V84" s="15">
        <f t="shared" si="26"/>
        <v>1</v>
      </c>
      <c r="W84" s="15">
        <f t="shared" si="27"/>
        <v>1</v>
      </c>
      <c r="X84" s="15">
        <f t="shared" si="28"/>
        <v>1</v>
      </c>
      <c r="Y84" s="15">
        <f t="shared" si="29"/>
        <v>1</v>
      </c>
      <c r="Z84">
        <f t="shared" si="30"/>
        <v>11</v>
      </c>
    </row>
    <row r="85" spans="3:26" ht="16.5">
      <c r="C85" s="12" t="s">
        <v>37</v>
      </c>
      <c r="D85" s="13"/>
      <c r="E85" s="13"/>
      <c r="F85" s="13"/>
      <c r="G85" s="12"/>
      <c r="H85" s="12" t="s">
        <v>37</v>
      </c>
      <c r="J85" s="12" t="s">
        <v>37</v>
      </c>
      <c r="K85">
        <f t="shared" si="16"/>
        <v>3</v>
      </c>
      <c r="M85" s="15">
        <f t="shared" si="17"/>
        <v>1</v>
      </c>
      <c r="N85" s="15">
        <f t="shared" si="18"/>
        <v>0</v>
      </c>
      <c r="O85" s="15">
        <f t="shared" si="19"/>
        <v>1</v>
      </c>
      <c r="P85" s="15">
        <f t="shared" si="20"/>
        <v>1</v>
      </c>
      <c r="Q85" s="15">
        <f t="shared" si="21"/>
        <v>1</v>
      </c>
      <c r="R85" s="15">
        <f t="shared" si="22"/>
        <v>1</v>
      </c>
      <c r="S85" s="15">
        <f t="shared" si="23"/>
        <v>1</v>
      </c>
      <c r="T85" s="15">
        <f t="shared" si="24"/>
        <v>1</v>
      </c>
      <c r="U85" s="15">
        <f t="shared" si="25"/>
        <v>1</v>
      </c>
      <c r="V85" s="15">
        <f t="shared" si="26"/>
        <v>1</v>
      </c>
      <c r="W85" s="15">
        <f t="shared" si="27"/>
        <v>1</v>
      </c>
      <c r="X85" s="15">
        <f t="shared" si="28"/>
        <v>1</v>
      </c>
      <c r="Y85" s="15">
        <f t="shared" si="29"/>
        <v>1</v>
      </c>
      <c r="Z85">
        <f t="shared" si="30"/>
        <v>12</v>
      </c>
    </row>
    <row r="86" spans="3:26" ht="16.5">
      <c r="C86" s="12" t="s">
        <v>37</v>
      </c>
      <c r="D86" s="13"/>
      <c r="E86" s="13"/>
      <c r="F86" s="13"/>
      <c r="G86" s="12"/>
      <c r="I86" s="12" t="s">
        <v>37</v>
      </c>
      <c r="J86" s="12" t="s">
        <v>37</v>
      </c>
      <c r="K86">
        <f t="shared" si="16"/>
        <v>3</v>
      </c>
      <c r="M86" s="15">
        <f t="shared" si="17"/>
        <v>1</v>
      </c>
      <c r="N86" s="15">
        <f t="shared" si="18"/>
        <v>0</v>
      </c>
      <c r="O86" s="15">
        <f t="shared" si="19"/>
        <v>1</v>
      </c>
      <c r="P86" s="15">
        <f t="shared" si="20"/>
        <v>1</v>
      </c>
      <c r="Q86" s="15">
        <f t="shared" si="21"/>
        <v>1</v>
      </c>
      <c r="R86" s="15">
        <f t="shared" si="22"/>
        <v>1</v>
      </c>
      <c r="S86" s="15">
        <f t="shared" si="23"/>
        <v>1</v>
      </c>
      <c r="T86" s="15">
        <f t="shared" si="24"/>
        <v>0</v>
      </c>
      <c r="U86" s="15">
        <f t="shared" si="25"/>
        <v>1</v>
      </c>
      <c r="V86" s="15">
        <f t="shared" si="26"/>
        <v>1</v>
      </c>
      <c r="W86" s="15">
        <f t="shared" si="27"/>
        <v>1</v>
      </c>
      <c r="X86" s="15">
        <f t="shared" si="28"/>
        <v>1</v>
      </c>
      <c r="Y86" s="15">
        <f t="shared" si="29"/>
        <v>1</v>
      </c>
      <c r="Z86">
        <f t="shared" si="30"/>
        <v>11</v>
      </c>
    </row>
    <row r="87" spans="4:26" ht="16.5">
      <c r="D87" s="12" t="s">
        <v>37</v>
      </c>
      <c r="E87" s="12" t="s">
        <v>37</v>
      </c>
      <c r="F87" s="12" t="s">
        <v>37</v>
      </c>
      <c r="G87" s="13"/>
      <c r="H87" s="13"/>
      <c r="I87" s="13"/>
      <c r="K87">
        <f t="shared" si="16"/>
        <v>3</v>
      </c>
      <c r="M87" s="15">
        <f t="shared" si="17"/>
        <v>0</v>
      </c>
      <c r="N87" s="15">
        <f t="shared" si="18"/>
        <v>0</v>
      </c>
      <c r="O87" s="15">
        <f t="shared" si="19"/>
        <v>0</v>
      </c>
      <c r="P87" s="15">
        <f t="shared" si="20"/>
        <v>1</v>
      </c>
      <c r="Q87" s="15">
        <f t="shared" si="21"/>
        <v>1</v>
      </c>
      <c r="R87" s="15">
        <f t="shared" si="22"/>
        <v>1</v>
      </c>
      <c r="S87" s="15">
        <f t="shared" si="23"/>
        <v>1</v>
      </c>
      <c r="T87" s="15">
        <f t="shared" si="24"/>
        <v>1</v>
      </c>
      <c r="U87" s="15">
        <f t="shared" si="25"/>
        <v>1</v>
      </c>
      <c r="V87" s="15">
        <f t="shared" si="26"/>
        <v>1</v>
      </c>
      <c r="W87" s="15">
        <f t="shared" si="27"/>
        <v>0</v>
      </c>
      <c r="X87" s="15">
        <f t="shared" si="28"/>
        <v>0</v>
      </c>
      <c r="Y87" s="15">
        <f t="shared" si="29"/>
        <v>0</v>
      </c>
      <c r="Z87">
        <f t="shared" si="30"/>
        <v>7</v>
      </c>
    </row>
    <row r="88" spans="4:26" ht="16.5">
      <c r="D88" s="12" t="s">
        <v>37</v>
      </c>
      <c r="E88" s="12" t="s">
        <v>37</v>
      </c>
      <c r="F88" s="13"/>
      <c r="G88" s="12" t="s">
        <v>37</v>
      </c>
      <c r="H88" s="13"/>
      <c r="I88" s="13"/>
      <c r="K88">
        <f t="shared" si="16"/>
        <v>3</v>
      </c>
      <c r="M88" s="15">
        <f t="shared" si="17"/>
        <v>0</v>
      </c>
      <c r="N88" s="15">
        <f t="shared" si="18"/>
        <v>0</v>
      </c>
      <c r="O88" s="15">
        <f t="shared" si="19"/>
        <v>0</v>
      </c>
      <c r="P88" s="15">
        <f t="shared" si="20"/>
        <v>1</v>
      </c>
      <c r="Q88" s="15">
        <f t="shared" si="21"/>
        <v>1</v>
      </c>
      <c r="R88" s="15">
        <f t="shared" si="22"/>
        <v>1</v>
      </c>
      <c r="S88" s="15">
        <f t="shared" si="23"/>
        <v>1</v>
      </c>
      <c r="T88" s="15">
        <f t="shared" si="24"/>
        <v>1</v>
      </c>
      <c r="U88" s="15">
        <f t="shared" si="25"/>
        <v>1</v>
      </c>
      <c r="V88" s="15">
        <f t="shared" si="26"/>
        <v>1</v>
      </c>
      <c r="W88" s="15">
        <f t="shared" si="27"/>
        <v>1</v>
      </c>
      <c r="X88" s="15">
        <f t="shared" si="28"/>
        <v>0</v>
      </c>
      <c r="Y88" s="15">
        <f t="shared" si="29"/>
        <v>0</v>
      </c>
      <c r="Z88">
        <f t="shared" si="30"/>
        <v>8</v>
      </c>
    </row>
    <row r="89" spans="4:26" ht="16.5">
      <c r="D89" s="12" t="s">
        <v>37</v>
      </c>
      <c r="E89" s="12" t="s">
        <v>37</v>
      </c>
      <c r="F89" s="13"/>
      <c r="G89" s="13"/>
      <c r="H89" s="12" t="s">
        <v>37</v>
      </c>
      <c r="I89" s="13"/>
      <c r="K89">
        <f t="shared" si="16"/>
        <v>3</v>
      </c>
      <c r="M89" s="15">
        <f t="shared" si="17"/>
        <v>0</v>
      </c>
      <c r="N89" s="15">
        <f t="shared" si="18"/>
        <v>0</v>
      </c>
      <c r="O89" s="15">
        <f t="shared" si="19"/>
        <v>0</v>
      </c>
      <c r="P89" s="15">
        <f t="shared" si="20"/>
        <v>1</v>
      </c>
      <c r="Q89" s="15">
        <f t="shared" si="21"/>
        <v>1</v>
      </c>
      <c r="R89" s="15">
        <f t="shared" si="22"/>
        <v>1</v>
      </c>
      <c r="S89" s="15">
        <f t="shared" si="23"/>
        <v>1</v>
      </c>
      <c r="T89" s="15">
        <f t="shared" si="24"/>
        <v>1</v>
      </c>
      <c r="U89" s="15">
        <f t="shared" si="25"/>
        <v>1</v>
      </c>
      <c r="V89" s="15">
        <f t="shared" si="26"/>
        <v>1</v>
      </c>
      <c r="W89" s="15">
        <f t="shared" si="27"/>
        <v>1</v>
      </c>
      <c r="X89" s="15">
        <f t="shared" si="28"/>
        <v>1</v>
      </c>
      <c r="Y89" s="15">
        <f t="shared" si="29"/>
        <v>0</v>
      </c>
      <c r="Z89">
        <f t="shared" si="30"/>
        <v>9</v>
      </c>
    </row>
    <row r="90" spans="4:26" ht="16.5">
      <c r="D90" s="12" t="s">
        <v>37</v>
      </c>
      <c r="E90" s="12" t="s">
        <v>37</v>
      </c>
      <c r="F90" s="13"/>
      <c r="G90" s="13"/>
      <c r="H90" s="13"/>
      <c r="I90" s="12" t="s">
        <v>37</v>
      </c>
      <c r="K90">
        <f t="shared" si="16"/>
        <v>3</v>
      </c>
      <c r="M90" s="15">
        <f t="shared" si="17"/>
        <v>0</v>
      </c>
      <c r="N90" s="15">
        <f t="shared" si="18"/>
        <v>0</v>
      </c>
      <c r="O90" s="15">
        <f t="shared" si="19"/>
        <v>0</v>
      </c>
      <c r="P90" s="15">
        <f t="shared" si="20"/>
        <v>1</v>
      </c>
      <c r="Q90" s="15">
        <f t="shared" si="21"/>
        <v>1</v>
      </c>
      <c r="R90" s="15">
        <f t="shared" si="22"/>
        <v>1</v>
      </c>
      <c r="S90" s="15">
        <f t="shared" si="23"/>
        <v>1</v>
      </c>
      <c r="T90" s="15">
        <f t="shared" si="24"/>
        <v>1</v>
      </c>
      <c r="U90" s="15">
        <f t="shared" si="25"/>
        <v>1</v>
      </c>
      <c r="V90" s="15">
        <f t="shared" si="26"/>
        <v>1</v>
      </c>
      <c r="W90" s="15">
        <f t="shared" si="27"/>
        <v>1</v>
      </c>
      <c r="X90" s="15">
        <f t="shared" si="28"/>
        <v>1</v>
      </c>
      <c r="Y90" s="15">
        <f t="shared" si="29"/>
        <v>1</v>
      </c>
      <c r="Z90">
        <f t="shared" si="30"/>
        <v>10</v>
      </c>
    </row>
    <row r="91" spans="4:26" ht="16.5">
      <c r="D91" s="12" t="s">
        <v>37</v>
      </c>
      <c r="E91" s="12" t="s">
        <v>37</v>
      </c>
      <c r="F91" s="13"/>
      <c r="G91" s="13"/>
      <c r="H91" s="13"/>
      <c r="J91" s="12" t="s">
        <v>37</v>
      </c>
      <c r="K91">
        <f t="shared" si="16"/>
        <v>3</v>
      </c>
      <c r="M91" s="15">
        <f t="shared" si="17"/>
        <v>1</v>
      </c>
      <c r="N91" s="15">
        <f t="shared" si="18"/>
        <v>0</v>
      </c>
      <c r="O91" s="15">
        <f t="shared" si="19"/>
        <v>0</v>
      </c>
      <c r="P91" s="15">
        <f t="shared" si="20"/>
        <v>1</v>
      </c>
      <c r="Q91" s="15">
        <f t="shared" si="21"/>
        <v>1</v>
      </c>
      <c r="R91" s="15">
        <f t="shared" si="22"/>
        <v>1</v>
      </c>
      <c r="S91" s="15">
        <f t="shared" si="23"/>
        <v>1</v>
      </c>
      <c r="T91" s="15">
        <f t="shared" si="24"/>
        <v>1</v>
      </c>
      <c r="U91" s="15">
        <f t="shared" si="25"/>
        <v>1</v>
      </c>
      <c r="V91" s="15">
        <f t="shared" si="26"/>
        <v>1</v>
      </c>
      <c r="W91" s="15">
        <f t="shared" si="27"/>
        <v>1</v>
      </c>
      <c r="X91" s="15">
        <f t="shared" si="28"/>
        <v>1</v>
      </c>
      <c r="Y91" s="15">
        <f t="shared" si="29"/>
        <v>1</v>
      </c>
      <c r="Z91">
        <f t="shared" si="30"/>
        <v>11</v>
      </c>
    </row>
    <row r="92" spans="4:26" ht="16.5">
      <c r="D92" s="12" t="s">
        <v>37</v>
      </c>
      <c r="E92" s="13"/>
      <c r="F92" s="12" t="s">
        <v>37</v>
      </c>
      <c r="G92" s="12" t="s">
        <v>37</v>
      </c>
      <c r="H92" s="13"/>
      <c r="I92" s="13"/>
      <c r="K92">
        <f t="shared" si="16"/>
        <v>3</v>
      </c>
      <c r="M92" s="15">
        <f t="shared" si="17"/>
        <v>0</v>
      </c>
      <c r="N92" s="15">
        <f t="shared" si="18"/>
        <v>0</v>
      </c>
      <c r="O92" s="15">
        <f t="shared" si="19"/>
        <v>0</v>
      </c>
      <c r="P92" s="15">
        <f t="shared" si="20"/>
        <v>1</v>
      </c>
      <c r="Q92" s="15">
        <f t="shared" si="21"/>
        <v>1</v>
      </c>
      <c r="R92" s="15">
        <f t="shared" si="22"/>
        <v>1</v>
      </c>
      <c r="S92" s="15">
        <f t="shared" si="23"/>
        <v>1</v>
      </c>
      <c r="T92" s="15">
        <f t="shared" si="24"/>
        <v>1</v>
      </c>
      <c r="U92" s="15">
        <f t="shared" si="25"/>
        <v>1</v>
      </c>
      <c r="V92" s="15">
        <f t="shared" si="26"/>
        <v>1</v>
      </c>
      <c r="W92" s="15">
        <f t="shared" si="27"/>
        <v>1</v>
      </c>
      <c r="X92" s="15">
        <f t="shared" si="28"/>
        <v>0</v>
      </c>
      <c r="Y92" s="15">
        <f t="shared" si="29"/>
        <v>0</v>
      </c>
      <c r="Z92">
        <f t="shared" si="30"/>
        <v>8</v>
      </c>
    </row>
    <row r="93" spans="4:26" ht="16.5">
      <c r="D93" s="12" t="s">
        <v>37</v>
      </c>
      <c r="E93" s="13"/>
      <c r="F93" s="12" t="s">
        <v>37</v>
      </c>
      <c r="G93" s="13"/>
      <c r="H93" s="12" t="s">
        <v>37</v>
      </c>
      <c r="I93" s="13"/>
      <c r="K93">
        <f t="shared" si="16"/>
        <v>3</v>
      </c>
      <c r="M93" s="15">
        <f t="shared" si="17"/>
        <v>0</v>
      </c>
      <c r="N93" s="15">
        <f t="shared" si="18"/>
        <v>0</v>
      </c>
      <c r="O93" s="15">
        <f t="shared" si="19"/>
        <v>0</v>
      </c>
      <c r="P93" s="15">
        <f t="shared" si="20"/>
        <v>1</v>
      </c>
      <c r="Q93" s="15">
        <f t="shared" si="21"/>
        <v>1</v>
      </c>
      <c r="R93" s="15">
        <f t="shared" si="22"/>
        <v>1</v>
      </c>
      <c r="S93" s="15">
        <f t="shared" si="23"/>
        <v>1</v>
      </c>
      <c r="T93" s="15">
        <f t="shared" si="24"/>
        <v>1</v>
      </c>
      <c r="U93" s="15">
        <f t="shared" si="25"/>
        <v>1</v>
      </c>
      <c r="V93" s="15">
        <f t="shared" si="26"/>
        <v>1</v>
      </c>
      <c r="W93" s="15">
        <f t="shared" si="27"/>
        <v>1</v>
      </c>
      <c r="X93" s="15">
        <f t="shared" si="28"/>
        <v>1</v>
      </c>
      <c r="Y93" s="15">
        <f t="shared" si="29"/>
        <v>0</v>
      </c>
      <c r="Z93">
        <f t="shared" si="30"/>
        <v>9</v>
      </c>
    </row>
    <row r="94" spans="4:26" ht="16.5">
      <c r="D94" s="12" t="s">
        <v>37</v>
      </c>
      <c r="E94" s="13"/>
      <c r="F94" s="12" t="s">
        <v>37</v>
      </c>
      <c r="G94" s="13"/>
      <c r="H94" s="13"/>
      <c r="I94" s="12" t="s">
        <v>37</v>
      </c>
      <c r="K94">
        <f t="shared" si="16"/>
        <v>3</v>
      </c>
      <c r="M94" s="15">
        <f t="shared" si="17"/>
        <v>0</v>
      </c>
      <c r="N94" s="15">
        <f t="shared" si="18"/>
        <v>0</v>
      </c>
      <c r="O94" s="15">
        <f t="shared" si="19"/>
        <v>0</v>
      </c>
      <c r="P94" s="15">
        <f t="shared" si="20"/>
        <v>1</v>
      </c>
      <c r="Q94" s="15">
        <f t="shared" si="21"/>
        <v>1</v>
      </c>
      <c r="R94" s="15">
        <f t="shared" si="22"/>
        <v>1</v>
      </c>
      <c r="S94" s="15">
        <f t="shared" si="23"/>
        <v>1</v>
      </c>
      <c r="T94" s="15">
        <f t="shared" si="24"/>
        <v>1</v>
      </c>
      <c r="U94" s="15">
        <f t="shared" si="25"/>
        <v>1</v>
      </c>
      <c r="V94" s="15">
        <f t="shared" si="26"/>
        <v>1</v>
      </c>
      <c r="W94" s="15">
        <f t="shared" si="27"/>
        <v>1</v>
      </c>
      <c r="X94" s="15">
        <f t="shared" si="28"/>
        <v>1</v>
      </c>
      <c r="Y94" s="15">
        <f t="shared" si="29"/>
        <v>1</v>
      </c>
      <c r="Z94">
        <f t="shared" si="30"/>
        <v>10</v>
      </c>
    </row>
    <row r="95" spans="4:26" ht="16.5">
      <c r="D95" s="12" t="s">
        <v>37</v>
      </c>
      <c r="E95" s="13"/>
      <c r="F95" s="12" t="s">
        <v>37</v>
      </c>
      <c r="G95" s="13"/>
      <c r="H95" s="13"/>
      <c r="J95" s="12" t="s">
        <v>37</v>
      </c>
      <c r="K95">
        <f t="shared" si="16"/>
        <v>3</v>
      </c>
      <c r="M95" s="15">
        <f t="shared" si="17"/>
        <v>1</v>
      </c>
      <c r="N95" s="15">
        <f t="shared" si="18"/>
        <v>0</v>
      </c>
      <c r="O95" s="15">
        <f t="shared" si="19"/>
        <v>0</v>
      </c>
      <c r="P95" s="15">
        <f t="shared" si="20"/>
        <v>1</v>
      </c>
      <c r="Q95" s="15">
        <f t="shared" si="21"/>
        <v>1</v>
      </c>
      <c r="R95" s="15">
        <f t="shared" si="22"/>
        <v>1</v>
      </c>
      <c r="S95" s="15">
        <f t="shared" si="23"/>
        <v>1</v>
      </c>
      <c r="T95" s="15">
        <f t="shared" si="24"/>
        <v>1</v>
      </c>
      <c r="U95" s="15">
        <f t="shared" si="25"/>
        <v>1</v>
      </c>
      <c r="V95" s="15">
        <f t="shared" si="26"/>
        <v>1</v>
      </c>
      <c r="W95" s="15">
        <f t="shared" si="27"/>
        <v>1</v>
      </c>
      <c r="X95" s="15">
        <f t="shared" si="28"/>
        <v>1</v>
      </c>
      <c r="Y95" s="15">
        <f t="shared" si="29"/>
        <v>1</v>
      </c>
      <c r="Z95">
        <f t="shared" si="30"/>
        <v>11</v>
      </c>
    </row>
    <row r="96" spans="4:26" ht="16.5">
      <c r="D96" s="12" t="s">
        <v>37</v>
      </c>
      <c r="E96" s="13"/>
      <c r="F96" s="12"/>
      <c r="G96" s="12" t="s">
        <v>37</v>
      </c>
      <c r="H96" s="12" t="s">
        <v>37</v>
      </c>
      <c r="I96" s="13"/>
      <c r="K96">
        <f t="shared" si="16"/>
        <v>3</v>
      </c>
      <c r="M96" s="15">
        <f t="shared" si="17"/>
        <v>0</v>
      </c>
      <c r="N96" s="15">
        <f t="shared" si="18"/>
        <v>0</v>
      </c>
      <c r="O96" s="15">
        <f t="shared" si="19"/>
        <v>0</v>
      </c>
      <c r="P96" s="15">
        <f t="shared" si="20"/>
        <v>1</v>
      </c>
      <c r="Q96" s="15">
        <f t="shared" si="21"/>
        <v>1</v>
      </c>
      <c r="R96" s="15">
        <f t="shared" si="22"/>
        <v>1</v>
      </c>
      <c r="S96" s="15">
        <f t="shared" si="23"/>
        <v>1</v>
      </c>
      <c r="T96" s="15">
        <f t="shared" si="24"/>
        <v>1</v>
      </c>
      <c r="U96" s="15">
        <f t="shared" si="25"/>
        <v>1</v>
      </c>
      <c r="V96" s="15">
        <f t="shared" si="26"/>
        <v>1</v>
      </c>
      <c r="W96" s="15">
        <f t="shared" si="27"/>
        <v>1</v>
      </c>
      <c r="X96" s="15">
        <f t="shared" si="28"/>
        <v>1</v>
      </c>
      <c r="Y96" s="15">
        <f t="shared" si="29"/>
        <v>0</v>
      </c>
      <c r="Z96">
        <f t="shared" si="30"/>
        <v>9</v>
      </c>
    </row>
    <row r="97" spans="4:26" ht="16.5">
      <c r="D97" s="12" t="s">
        <v>37</v>
      </c>
      <c r="E97" s="13"/>
      <c r="F97" s="12"/>
      <c r="G97" s="12" t="s">
        <v>37</v>
      </c>
      <c r="I97" s="12" t="s">
        <v>37</v>
      </c>
      <c r="K97">
        <f t="shared" si="16"/>
        <v>3</v>
      </c>
      <c r="M97" s="15">
        <f t="shared" si="17"/>
        <v>0</v>
      </c>
      <c r="N97" s="15">
        <f t="shared" si="18"/>
        <v>0</v>
      </c>
      <c r="O97" s="15">
        <f t="shared" si="19"/>
        <v>0</v>
      </c>
      <c r="P97" s="15">
        <f t="shared" si="20"/>
        <v>1</v>
      </c>
      <c r="Q97" s="15">
        <f t="shared" si="21"/>
        <v>1</v>
      </c>
      <c r="R97" s="15">
        <f t="shared" si="22"/>
        <v>1</v>
      </c>
      <c r="S97" s="15">
        <f t="shared" si="23"/>
        <v>1</v>
      </c>
      <c r="T97" s="15">
        <f t="shared" si="24"/>
        <v>1</v>
      </c>
      <c r="U97" s="15">
        <f t="shared" si="25"/>
        <v>1</v>
      </c>
      <c r="V97" s="15">
        <f t="shared" si="26"/>
        <v>1</v>
      </c>
      <c r="W97" s="15">
        <f t="shared" si="27"/>
        <v>1</v>
      </c>
      <c r="X97" s="15">
        <f t="shared" si="28"/>
        <v>1</v>
      </c>
      <c r="Y97" s="15">
        <f t="shared" si="29"/>
        <v>1</v>
      </c>
      <c r="Z97">
        <f t="shared" si="30"/>
        <v>10</v>
      </c>
    </row>
    <row r="98" spans="4:26" ht="16.5">
      <c r="D98" s="12" t="s">
        <v>37</v>
      </c>
      <c r="E98" s="13"/>
      <c r="F98" s="12"/>
      <c r="G98" s="12" t="s">
        <v>37</v>
      </c>
      <c r="H98" s="13"/>
      <c r="J98" s="12" t="s">
        <v>37</v>
      </c>
      <c r="K98">
        <f t="shared" si="16"/>
        <v>3</v>
      </c>
      <c r="M98" s="15">
        <f t="shared" si="17"/>
        <v>1</v>
      </c>
      <c r="N98" s="15">
        <f t="shared" si="18"/>
        <v>0</v>
      </c>
      <c r="O98" s="15">
        <f t="shared" si="19"/>
        <v>0</v>
      </c>
      <c r="P98" s="15">
        <f t="shared" si="20"/>
        <v>1</v>
      </c>
      <c r="Q98" s="15">
        <f t="shared" si="21"/>
        <v>1</v>
      </c>
      <c r="R98" s="15">
        <f t="shared" si="22"/>
        <v>1</v>
      </c>
      <c r="S98" s="15">
        <f t="shared" si="23"/>
        <v>1</v>
      </c>
      <c r="T98" s="15">
        <f t="shared" si="24"/>
        <v>1</v>
      </c>
      <c r="U98" s="15">
        <f t="shared" si="25"/>
        <v>1</v>
      </c>
      <c r="V98" s="15">
        <f t="shared" si="26"/>
        <v>1</v>
      </c>
      <c r="W98" s="15">
        <f t="shared" si="27"/>
        <v>1</v>
      </c>
      <c r="X98" s="15">
        <f t="shared" si="28"/>
        <v>1</v>
      </c>
      <c r="Y98" s="15">
        <f t="shared" si="29"/>
        <v>1</v>
      </c>
      <c r="Z98">
        <f t="shared" si="30"/>
        <v>11</v>
      </c>
    </row>
    <row r="99" spans="4:26" ht="16.5">
      <c r="D99" s="12" t="s">
        <v>37</v>
      </c>
      <c r="E99" s="13"/>
      <c r="F99" s="13"/>
      <c r="G99" s="13"/>
      <c r="H99" s="12" t="s">
        <v>37</v>
      </c>
      <c r="I99" s="12" t="s">
        <v>37</v>
      </c>
      <c r="J99" s="12"/>
      <c r="K99">
        <f t="shared" si="16"/>
        <v>3</v>
      </c>
      <c r="M99" s="15">
        <f t="shared" si="17"/>
        <v>0</v>
      </c>
      <c r="N99" s="15">
        <f t="shared" si="18"/>
        <v>0</v>
      </c>
      <c r="O99" s="15">
        <f t="shared" si="19"/>
        <v>0</v>
      </c>
      <c r="P99" s="15">
        <f t="shared" si="20"/>
        <v>1</v>
      </c>
      <c r="Q99" s="15">
        <f t="shared" si="21"/>
        <v>1</v>
      </c>
      <c r="R99" s="15">
        <f t="shared" si="22"/>
        <v>1</v>
      </c>
      <c r="S99" s="15">
        <f t="shared" si="23"/>
        <v>1</v>
      </c>
      <c r="T99" s="15">
        <f t="shared" si="24"/>
        <v>1</v>
      </c>
      <c r="U99" s="15">
        <f t="shared" si="25"/>
        <v>1</v>
      </c>
      <c r="V99" s="15">
        <f t="shared" si="26"/>
        <v>1</v>
      </c>
      <c r="W99" s="15">
        <f t="shared" si="27"/>
        <v>1</v>
      </c>
      <c r="X99" s="15">
        <f t="shared" si="28"/>
        <v>1</v>
      </c>
      <c r="Y99" s="15">
        <f t="shared" si="29"/>
        <v>1</v>
      </c>
      <c r="Z99">
        <f t="shared" si="30"/>
        <v>10</v>
      </c>
    </row>
    <row r="100" spans="4:26" ht="16.5">
      <c r="D100" s="12" t="s">
        <v>37</v>
      </c>
      <c r="E100" s="13"/>
      <c r="F100" s="13"/>
      <c r="G100" s="13"/>
      <c r="H100" s="12" t="s">
        <v>37</v>
      </c>
      <c r="J100" s="12" t="s">
        <v>37</v>
      </c>
      <c r="K100">
        <f t="shared" si="16"/>
        <v>3</v>
      </c>
      <c r="M100" s="15">
        <f t="shared" si="17"/>
        <v>1</v>
      </c>
      <c r="N100" s="15">
        <f t="shared" si="18"/>
        <v>0</v>
      </c>
      <c r="O100" s="15">
        <f t="shared" si="19"/>
        <v>0</v>
      </c>
      <c r="P100" s="15">
        <f t="shared" si="20"/>
        <v>1</v>
      </c>
      <c r="Q100" s="15">
        <f t="shared" si="21"/>
        <v>1</v>
      </c>
      <c r="R100" s="15">
        <f t="shared" si="22"/>
        <v>1</v>
      </c>
      <c r="S100" s="15">
        <f t="shared" si="23"/>
        <v>1</v>
      </c>
      <c r="T100" s="15">
        <f t="shared" si="24"/>
        <v>1</v>
      </c>
      <c r="U100" s="15">
        <f t="shared" si="25"/>
        <v>1</v>
      </c>
      <c r="V100" s="15">
        <f t="shared" si="26"/>
        <v>1</v>
      </c>
      <c r="W100" s="15">
        <f t="shared" si="27"/>
        <v>1</v>
      </c>
      <c r="X100" s="15">
        <f t="shared" si="28"/>
        <v>1</v>
      </c>
      <c r="Y100" s="15">
        <f t="shared" si="29"/>
        <v>1</v>
      </c>
      <c r="Z100">
        <f t="shared" si="30"/>
        <v>11</v>
      </c>
    </row>
    <row r="101" spans="4:26" ht="16.5">
      <c r="D101" s="12" t="s">
        <v>37</v>
      </c>
      <c r="E101" s="13"/>
      <c r="F101" s="13"/>
      <c r="G101" s="13"/>
      <c r="I101" s="12" t="s">
        <v>37</v>
      </c>
      <c r="J101" s="12" t="s">
        <v>37</v>
      </c>
      <c r="K101">
        <f t="shared" si="16"/>
        <v>3</v>
      </c>
      <c r="M101" s="15">
        <f t="shared" si="17"/>
        <v>1</v>
      </c>
      <c r="N101" s="15">
        <f t="shared" si="18"/>
        <v>0</v>
      </c>
      <c r="O101" s="15">
        <f t="shared" si="19"/>
        <v>0</v>
      </c>
      <c r="P101" s="15">
        <f t="shared" si="20"/>
        <v>1</v>
      </c>
      <c r="Q101" s="15">
        <f t="shared" si="21"/>
        <v>1</v>
      </c>
      <c r="R101" s="15">
        <f t="shared" si="22"/>
        <v>1</v>
      </c>
      <c r="S101" s="15">
        <f t="shared" si="23"/>
        <v>1</v>
      </c>
      <c r="T101" s="15">
        <f t="shared" si="24"/>
        <v>1</v>
      </c>
      <c r="U101" s="15">
        <f t="shared" si="25"/>
        <v>1</v>
      </c>
      <c r="V101" s="15">
        <f t="shared" si="26"/>
        <v>1</v>
      </c>
      <c r="W101" s="15">
        <f t="shared" si="27"/>
        <v>1</v>
      </c>
      <c r="X101" s="15">
        <f t="shared" si="28"/>
        <v>1</v>
      </c>
      <c r="Y101" s="15">
        <f t="shared" si="29"/>
        <v>1</v>
      </c>
      <c r="Z101">
        <f t="shared" si="30"/>
        <v>11</v>
      </c>
    </row>
    <row r="102" spans="5:26" ht="16.5">
      <c r="E102" s="12" t="s">
        <v>37</v>
      </c>
      <c r="F102" s="12" t="s">
        <v>37</v>
      </c>
      <c r="G102" s="12" t="s">
        <v>37</v>
      </c>
      <c r="H102" s="13"/>
      <c r="I102" s="13"/>
      <c r="K102">
        <f t="shared" si="16"/>
        <v>3</v>
      </c>
      <c r="M102" s="15">
        <f t="shared" si="17"/>
        <v>0</v>
      </c>
      <c r="N102" s="15">
        <f t="shared" si="18"/>
        <v>0</v>
      </c>
      <c r="O102" s="15">
        <f t="shared" si="19"/>
        <v>0</v>
      </c>
      <c r="P102" s="15">
        <f t="shared" si="20"/>
        <v>0</v>
      </c>
      <c r="Q102" s="15">
        <f t="shared" si="21"/>
        <v>1</v>
      </c>
      <c r="R102" s="15">
        <f t="shared" si="22"/>
        <v>1</v>
      </c>
      <c r="S102" s="15">
        <f t="shared" si="23"/>
        <v>1</v>
      </c>
      <c r="T102" s="15">
        <f t="shared" si="24"/>
        <v>1</v>
      </c>
      <c r="U102" s="15">
        <f t="shared" si="25"/>
        <v>1</v>
      </c>
      <c r="V102" s="15">
        <f t="shared" si="26"/>
        <v>1</v>
      </c>
      <c r="W102" s="15">
        <f t="shared" si="27"/>
        <v>1</v>
      </c>
      <c r="X102" s="15">
        <f t="shared" si="28"/>
        <v>0</v>
      </c>
      <c r="Y102" s="15">
        <f t="shared" si="29"/>
        <v>0</v>
      </c>
      <c r="Z102">
        <f t="shared" si="30"/>
        <v>7</v>
      </c>
    </row>
    <row r="103" spans="5:26" ht="16.5">
      <c r="E103" s="12" t="s">
        <v>37</v>
      </c>
      <c r="F103" s="12" t="s">
        <v>37</v>
      </c>
      <c r="G103" s="13"/>
      <c r="H103" s="12" t="s">
        <v>37</v>
      </c>
      <c r="I103" s="13"/>
      <c r="K103">
        <f t="shared" si="16"/>
        <v>3</v>
      </c>
      <c r="M103" s="15">
        <f t="shared" si="17"/>
        <v>0</v>
      </c>
      <c r="N103" s="15">
        <f t="shared" si="18"/>
        <v>0</v>
      </c>
      <c r="O103" s="15">
        <f t="shared" si="19"/>
        <v>0</v>
      </c>
      <c r="P103" s="15">
        <f t="shared" si="20"/>
        <v>0</v>
      </c>
      <c r="Q103" s="15">
        <f t="shared" si="21"/>
        <v>1</v>
      </c>
      <c r="R103" s="15">
        <f t="shared" si="22"/>
        <v>1</v>
      </c>
      <c r="S103" s="15">
        <f t="shared" si="23"/>
        <v>1</v>
      </c>
      <c r="T103" s="15">
        <f t="shared" si="24"/>
        <v>1</v>
      </c>
      <c r="U103" s="15">
        <f t="shared" si="25"/>
        <v>1</v>
      </c>
      <c r="V103" s="15">
        <f t="shared" si="26"/>
        <v>1</v>
      </c>
      <c r="W103" s="15">
        <f t="shared" si="27"/>
        <v>1</v>
      </c>
      <c r="X103" s="15">
        <f t="shared" si="28"/>
        <v>1</v>
      </c>
      <c r="Y103" s="15">
        <f t="shared" si="29"/>
        <v>0</v>
      </c>
      <c r="Z103">
        <f t="shared" si="30"/>
        <v>8</v>
      </c>
    </row>
    <row r="104" spans="5:26" ht="16.5">
      <c r="E104" s="12" t="s">
        <v>37</v>
      </c>
      <c r="F104" s="12" t="s">
        <v>37</v>
      </c>
      <c r="G104" s="13"/>
      <c r="H104" s="13"/>
      <c r="I104" s="12" t="s">
        <v>37</v>
      </c>
      <c r="K104">
        <f t="shared" si="16"/>
        <v>3</v>
      </c>
      <c r="M104" s="15">
        <f t="shared" si="17"/>
        <v>0</v>
      </c>
      <c r="N104" s="15">
        <f t="shared" si="18"/>
        <v>0</v>
      </c>
      <c r="O104" s="15">
        <f t="shared" si="19"/>
        <v>0</v>
      </c>
      <c r="P104" s="15">
        <f t="shared" si="20"/>
        <v>0</v>
      </c>
      <c r="Q104" s="15">
        <f t="shared" si="21"/>
        <v>1</v>
      </c>
      <c r="R104" s="15">
        <f t="shared" si="22"/>
        <v>1</v>
      </c>
      <c r="S104" s="15">
        <f t="shared" si="23"/>
        <v>1</v>
      </c>
      <c r="T104" s="15">
        <f t="shared" si="24"/>
        <v>1</v>
      </c>
      <c r="U104" s="15">
        <f t="shared" si="25"/>
        <v>1</v>
      </c>
      <c r="V104" s="15">
        <f t="shared" si="26"/>
        <v>1</v>
      </c>
      <c r="W104" s="15">
        <f t="shared" si="27"/>
        <v>1</v>
      </c>
      <c r="X104" s="15">
        <f t="shared" si="28"/>
        <v>1</v>
      </c>
      <c r="Y104" s="15">
        <f t="shared" si="29"/>
        <v>1</v>
      </c>
      <c r="Z104">
        <f t="shared" si="30"/>
        <v>9</v>
      </c>
    </row>
    <row r="105" spans="5:26" ht="16.5">
      <c r="E105" s="12" t="s">
        <v>37</v>
      </c>
      <c r="F105" s="12" t="s">
        <v>37</v>
      </c>
      <c r="G105" s="13"/>
      <c r="H105" s="13"/>
      <c r="I105" s="13"/>
      <c r="J105" s="12" t="s">
        <v>37</v>
      </c>
      <c r="K105">
        <f t="shared" si="16"/>
        <v>3</v>
      </c>
      <c r="M105" s="15">
        <f t="shared" si="17"/>
        <v>1</v>
      </c>
      <c r="N105" s="15">
        <f t="shared" si="18"/>
        <v>0</v>
      </c>
      <c r="O105" s="15">
        <f t="shared" si="19"/>
        <v>0</v>
      </c>
      <c r="P105" s="15">
        <f t="shared" si="20"/>
        <v>0</v>
      </c>
      <c r="Q105" s="15">
        <f t="shared" si="21"/>
        <v>1</v>
      </c>
      <c r="R105" s="15">
        <f t="shared" si="22"/>
        <v>1</v>
      </c>
      <c r="S105" s="15">
        <f t="shared" si="23"/>
        <v>1</v>
      </c>
      <c r="T105" s="15">
        <f t="shared" si="24"/>
        <v>1</v>
      </c>
      <c r="U105" s="15">
        <f t="shared" si="25"/>
        <v>1</v>
      </c>
      <c r="V105" s="15">
        <f t="shared" si="26"/>
        <v>1</v>
      </c>
      <c r="W105" s="15">
        <f t="shared" si="27"/>
        <v>1</v>
      </c>
      <c r="X105" s="15">
        <f t="shared" si="28"/>
        <v>1</v>
      </c>
      <c r="Y105" s="15">
        <f t="shared" si="29"/>
        <v>1</v>
      </c>
      <c r="Z105">
        <f t="shared" si="30"/>
        <v>10</v>
      </c>
    </row>
    <row r="106" spans="5:26" ht="16.5">
      <c r="E106" s="12" t="s">
        <v>37</v>
      </c>
      <c r="F106" s="13"/>
      <c r="G106" s="12" t="s">
        <v>37</v>
      </c>
      <c r="H106" s="12" t="s">
        <v>37</v>
      </c>
      <c r="I106" s="13"/>
      <c r="K106">
        <f t="shared" si="16"/>
        <v>3</v>
      </c>
      <c r="M106" s="15">
        <f t="shared" si="17"/>
        <v>0</v>
      </c>
      <c r="N106" s="15">
        <f t="shared" si="18"/>
        <v>0</v>
      </c>
      <c r="O106" s="15">
        <f t="shared" si="19"/>
        <v>0</v>
      </c>
      <c r="P106" s="15">
        <f t="shared" si="20"/>
        <v>0</v>
      </c>
      <c r="Q106" s="15">
        <f t="shared" si="21"/>
        <v>1</v>
      </c>
      <c r="R106" s="15">
        <f t="shared" si="22"/>
        <v>1</v>
      </c>
      <c r="S106" s="15">
        <f t="shared" si="23"/>
        <v>1</v>
      </c>
      <c r="T106" s="15">
        <f t="shared" si="24"/>
        <v>1</v>
      </c>
      <c r="U106" s="15">
        <f t="shared" si="25"/>
        <v>1</v>
      </c>
      <c r="V106" s="15">
        <f t="shared" si="26"/>
        <v>1</v>
      </c>
      <c r="W106" s="15">
        <f t="shared" si="27"/>
        <v>1</v>
      </c>
      <c r="X106" s="15">
        <f t="shared" si="28"/>
        <v>1</v>
      </c>
      <c r="Y106" s="15">
        <f t="shared" si="29"/>
        <v>0</v>
      </c>
      <c r="Z106">
        <f t="shared" si="30"/>
        <v>8</v>
      </c>
    </row>
    <row r="107" spans="5:26" ht="16.5">
      <c r="E107" s="12" t="s">
        <v>37</v>
      </c>
      <c r="F107" s="13"/>
      <c r="G107" s="12" t="s">
        <v>37</v>
      </c>
      <c r="I107" s="12" t="s">
        <v>37</v>
      </c>
      <c r="K107">
        <f t="shared" si="16"/>
        <v>3</v>
      </c>
      <c r="M107" s="15">
        <f t="shared" si="17"/>
        <v>0</v>
      </c>
      <c r="N107" s="15">
        <f t="shared" si="18"/>
        <v>0</v>
      </c>
      <c r="O107" s="15">
        <f t="shared" si="19"/>
        <v>0</v>
      </c>
      <c r="P107" s="15">
        <f t="shared" si="20"/>
        <v>0</v>
      </c>
      <c r="Q107" s="15">
        <f t="shared" si="21"/>
        <v>1</v>
      </c>
      <c r="R107" s="15">
        <f t="shared" si="22"/>
        <v>1</v>
      </c>
      <c r="S107" s="15">
        <f t="shared" si="23"/>
        <v>1</v>
      </c>
      <c r="T107" s="15">
        <f t="shared" si="24"/>
        <v>1</v>
      </c>
      <c r="U107" s="15">
        <f t="shared" si="25"/>
        <v>1</v>
      </c>
      <c r="V107" s="15">
        <f t="shared" si="26"/>
        <v>1</v>
      </c>
      <c r="W107" s="15">
        <f t="shared" si="27"/>
        <v>1</v>
      </c>
      <c r="X107" s="15">
        <f t="shared" si="28"/>
        <v>1</v>
      </c>
      <c r="Y107" s="15">
        <f t="shared" si="29"/>
        <v>1</v>
      </c>
      <c r="Z107">
        <f t="shared" si="30"/>
        <v>9</v>
      </c>
    </row>
    <row r="108" spans="5:26" ht="16.5">
      <c r="E108" s="12" t="s">
        <v>37</v>
      </c>
      <c r="F108" s="13"/>
      <c r="G108" s="12" t="s">
        <v>37</v>
      </c>
      <c r="H108" s="13"/>
      <c r="J108" s="12" t="s">
        <v>37</v>
      </c>
      <c r="K108">
        <f t="shared" si="16"/>
        <v>3</v>
      </c>
      <c r="M108" s="15">
        <f t="shared" si="17"/>
        <v>1</v>
      </c>
      <c r="N108" s="15">
        <f t="shared" si="18"/>
        <v>0</v>
      </c>
      <c r="O108" s="15">
        <f t="shared" si="19"/>
        <v>0</v>
      </c>
      <c r="P108" s="15">
        <f t="shared" si="20"/>
        <v>0</v>
      </c>
      <c r="Q108" s="15">
        <f t="shared" si="21"/>
        <v>1</v>
      </c>
      <c r="R108" s="15">
        <f t="shared" si="22"/>
        <v>1</v>
      </c>
      <c r="S108" s="15">
        <f t="shared" si="23"/>
        <v>1</v>
      </c>
      <c r="T108" s="15">
        <f t="shared" si="24"/>
        <v>1</v>
      </c>
      <c r="U108" s="15">
        <f t="shared" si="25"/>
        <v>1</v>
      </c>
      <c r="V108" s="15">
        <f t="shared" si="26"/>
        <v>1</v>
      </c>
      <c r="W108" s="15">
        <f t="shared" si="27"/>
        <v>1</v>
      </c>
      <c r="X108" s="15">
        <f t="shared" si="28"/>
        <v>1</v>
      </c>
      <c r="Y108" s="15">
        <f t="shared" si="29"/>
        <v>1</v>
      </c>
      <c r="Z108">
        <f t="shared" si="30"/>
        <v>10</v>
      </c>
    </row>
    <row r="109" spans="5:26" ht="16.5">
      <c r="E109" s="12" t="s">
        <v>37</v>
      </c>
      <c r="F109" s="13"/>
      <c r="G109" s="12"/>
      <c r="H109" s="12" t="s">
        <v>37</v>
      </c>
      <c r="I109" s="12" t="s">
        <v>37</v>
      </c>
      <c r="K109">
        <f t="shared" si="16"/>
        <v>3</v>
      </c>
      <c r="M109" s="15">
        <f t="shared" si="17"/>
        <v>0</v>
      </c>
      <c r="N109" s="15">
        <f t="shared" si="18"/>
        <v>0</v>
      </c>
      <c r="O109" s="15">
        <f t="shared" si="19"/>
        <v>0</v>
      </c>
      <c r="P109" s="15">
        <f t="shared" si="20"/>
        <v>0</v>
      </c>
      <c r="Q109" s="15">
        <f t="shared" si="21"/>
        <v>1</v>
      </c>
      <c r="R109" s="15">
        <f t="shared" si="22"/>
        <v>1</v>
      </c>
      <c r="S109" s="15">
        <f t="shared" si="23"/>
        <v>1</v>
      </c>
      <c r="T109" s="15">
        <f t="shared" si="24"/>
        <v>1</v>
      </c>
      <c r="U109" s="15">
        <f t="shared" si="25"/>
        <v>1</v>
      </c>
      <c r="V109" s="15">
        <f t="shared" si="26"/>
        <v>1</v>
      </c>
      <c r="W109" s="15">
        <f t="shared" si="27"/>
        <v>1</v>
      </c>
      <c r="X109" s="15">
        <f t="shared" si="28"/>
        <v>1</v>
      </c>
      <c r="Y109" s="15">
        <f t="shared" si="29"/>
        <v>1</v>
      </c>
      <c r="Z109">
        <f t="shared" si="30"/>
        <v>9</v>
      </c>
    </row>
    <row r="110" spans="5:26" ht="16.5">
      <c r="E110" s="12" t="s">
        <v>37</v>
      </c>
      <c r="F110" s="13"/>
      <c r="G110" s="12"/>
      <c r="H110" s="12" t="s">
        <v>37</v>
      </c>
      <c r="I110" s="13"/>
      <c r="J110" s="12" t="s">
        <v>37</v>
      </c>
      <c r="K110">
        <f t="shared" si="16"/>
        <v>3</v>
      </c>
      <c r="M110" s="15">
        <f t="shared" si="17"/>
        <v>1</v>
      </c>
      <c r="N110" s="15">
        <f t="shared" si="18"/>
        <v>0</v>
      </c>
      <c r="O110" s="15">
        <f t="shared" si="19"/>
        <v>0</v>
      </c>
      <c r="P110" s="15">
        <f t="shared" si="20"/>
        <v>0</v>
      </c>
      <c r="Q110" s="15">
        <f t="shared" si="21"/>
        <v>1</v>
      </c>
      <c r="R110" s="15">
        <f t="shared" si="22"/>
        <v>1</v>
      </c>
      <c r="S110" s="15">
        <f t="shared" si="23"/>
        <v>1</v>
      </c>
      <c r="T110" s="15">
        <f t="shared" si="24"/>
        <v>1</v>
      </c>
      <c r="U110" s="15">
        <f t="shared" si="25"/>
        <v>1</v>
      </c>
      <c r="V110" s="15">
        <f t="shared" si="26"/>
        <v>1</v>
      </c>
      <c r="W110" s="15">
        <f t="shared" si="27"/>
        <v>1</v>
      </c>
      <c r="X110" s="15">
        <f t="shared" si="28"/>
        <v>1</v>
      </c>
      <c r="Y110" s="15">
        <f t="shared" si="29"/>
        <v>1</v>
      </c>
      <c r="Z110">
        <f t="shared" si="30"/>
        <v>10</v>
      </c>
    </row>
    <row r="111" spans="5:26" ht="16.5">
      <c r="E111" s="12" t="s">
        <v>37</v>
      </c>
      <c r="F111" s="13"/>
      <c r="G111" s="12"/>
      <c r="I111" s="12" t="s">
        <v>37</v>
      </c>
      <c r="J111" s="12" t="s">
        <v>37</v>
      </c>
      <c r="K111">
        <f t="shared" si="16"/>
        <v>3</v>
      </c>
      <c r="M111" s="15">
        <f t="shared" si="17"/>
        <v>1</v>
      </c>
      <c r="N111" s="15">
        <f t="shared" si="18"/>
        <v>0</v>
      </c>
      <c r="O111" s="15">
        <f t="shared" si="19"/>
        <v>0</v>
      </c>
      <c r="P111" s="15">
        <f t="shared" si="20"/>
        <v>0</v>
      </c>
      <c r="Q111" s="15">
        <f t="shared" si="21"/>
        <v>1</v>
      </c>
      <c r="R111" s="15">
        <f t="shared" si="22"/>
        <v>1</v>
      </c>
      <c r="S111" s="15">
        <f t="shared" si="23"/>
        <v>1</v>
      </c>
      <c r="T111" s="15">
        <f t="shared" si="24"/>
        <v>1</v>
      </c>
      <c r="U111" s="15">
        <f t="shared" si="25"/>
        <v>1</v>
      </c>
      <c r="V111" s="15">
        <f t="shared" si="26"/>
        <v>1</v>
      </c>
      <c r="W111" s="15">
        <f t="shared" si="27"/>
        <v>1</v>
      </c>
      <c r="X111" s="15">
        <f t="shared" si="28"/>
        <v>1</v>
      </c>
      <c r="Y111" s="15">
        <f t="shared" si="29"/>
        <v>1</v>
      </c>
      <c r="Z111">
        <f t="shared" si="30"/>
        <v>10</v>
      </c>
    </row>
    <row r="112" spans="5:26" ht="16.5">
      <c r="E112" s="12"/>
      <c r="F112" s="12" t="s">
        <v>37</v>
      </c>
      <c r="G112" s="12" t="s">
        <v>37</v>
      </c>
      <c r="H112" s="12" t="s">
        <v>37</v>
      </c>
      <c r="I112" s="13"/>
      <c r="J112" s="13"/>
      <c r="K112">
        <f t="shared" si="16"/>
        <v>3</v>
      </c>
      <c r="M112" s="15">
        <f t="shared" si="17"/>
        <v>0</v>
      </c>
      <c r="N112" s="15">
        <f t="shared" si="18"/>
        <v>0</v>
      </c>
      <c r="O112" s="15">
        <f t="shared" si="19"/>
        <v>0</v>
      </c>
      <c r="P112" s="15">
        <f t="shared" si="20"/>
        <v>0</v>
      </c>
      <c r="Q112" s="15">
        <f t="shared" si="21"/>
        <v>0</v>
      </c>
      <c r="R112" s="15">
        <f t="shared" si="22"/>
        <v>1</v>
      </c>
      <c r="S112" s="15">
        <f t="shared" si="23"/>
        <v>1</v>
      </c>
      <c r="T112" s="15">
        <f t="shared" si="24"/>
        <v>1</v>
      </c>
      <c r="U112" s="15">
        <f t="shared" si="25"/>
        <v>1</v>
      </c>
      <c r="V112" s="15">
        <f t="shared" si="26"/>
        <v>1</v>
      </c>
      <c r="W112" s="15">
        <f t="shared" si="27"/>
        <v>1</v>
      </c>
      <c r="X112" s="15">
        <f t="shared" si="28"/>
        <v>1</v>
      </c>
      <c r="Y112" s="15">
        <f t="shared" si="29"/>
        <v>0</v>
      </c>
      <c r="Z112">
        <f t="shared" si="30"/>
        <v>7</v>
      </c>
    </row>
    <row r="113" spans="6:26" ht="16.5">
      <c r="F113" s="12" t="s">
        <v>37</v>
      </c>
      <c r="G113" s="12" t="s">
        <v>37</v>
      </c>
      <c r="H113" s="13"/>
      <c r="I113" s="12" t="s">
        <v>37</v>
      </c>
      <c r="J113" s="13"/>
      <c r="K113">
        <f t="shared" si="16"/>
        <v>3</v>
      </c>
      <c r="M113" s="15">
        <f t="shared" si="17"/>
        <v>0</v>
      </c>
      <c r="N113" s="15">
        <f t="shared" si="18"/>
        <v>0</v>
      </c>
      <c r="O113" s="15">
        <f t="shared" si="19"/>
        <v>0</v>
      </c>
      <c r="P113" s="15">
        <f t="shared" si="20"/>
        <v>0</v>
      </c>
      <c r="Q113" s="15">
        <f t="shared" si="21"/>
        <v>0</v>
      </c>
      <c r="R113" s="15">
        <f t="shared" si="22"/>
        <v>1</v>
      </c>
      <c r="S113" s="15">
        <f t="shared" si="23"/>
        <v>1</v>
      </c>
      <c r="T113" s="15">
        <f t="shared" si="24"/>
        <v>1</v>
      </c>
      <c r="U113" s="15">
        <f t="shared" si="25"/>
        <v>1</v>
      </c>
      <c r="V113" s="15">
        <f t="shared" si="26"/>
        <v>1</v>
      </c>
      <c r="W113" s="15">
        <f t="shared" si="27"/>
        <v>1</v>
      </c>
      <c r="X113" s="15">
        <f t="shared" si="28"/>
        <v>1</v>
      </c>
      <c r="Y113" s="15">
        <f t="shared" si="29"/>
        <v>1</v>
      </c>
      <c r="Z113">
        <f t="shared" si="30"/>
        <v>8</v>
      </c>
    </row>
    <row r="114" spans="6:26" ht="16.5">
      <c r="F114" s="12" t="s">
        <v>37</v>
      </c>
      <c r="G114" s="12" t="s">
        <v>37</v>
      </c>
      <c r="H114" s="13"/>
      <c r="I114" s="13"/>
      <c r="J114" s="12" t="s">
        <v>37</v>
      </c>
      <c r="K114">
        <f t="shared" si="16"/>
        <v>3</v>
      </c>
      <c r="M114" s="15">
        <f t="shared" si="17"/>
        <v>1</v>
      </c>
      <c r="N114" s="15">
        <f t="shared" si="18"/>
        <v>0</v>
      </c>
      <c r="O114" s="15">
        <f t="shared" si="19"/>
        <v>0</v>
      </c>
      <c r="P114" s="15">
        <f t="shared" si="20"/>
        <v>0</v>
      </c>
      <c r="Q114" s="15">
        <f t="shared" si="21"/>
        <v>0</v>
      </c>
      <c r="R114" s="15">
        <f t="shared" si="22"/>
        <v>1</v>
      </c>
      <c r="S114" s="15">
        <f t="shared" si="23"/>
        <v>1</v>
      </c>
      <c r="T114" s="15">
        <f t="shared" si="24"/>
        <v>1</v>
      </c>
      <c r="U114" s="15">
        <f t="shared" si="25"/>
        <v>1</v>
      </c>
      <c r="V114" s="15">
        <f t="shared" si="26"/>
        <v>1</v>
      </c>
      <c r="W114" s="15">
        <f t="shared" si="27"/>
        <v>1</v>
      </c>
      <c r="X114" s="15">
        <f t="shared" si="28"/>
        <v>1</v>
      </c>
      <c r="Y114" s="15">
        <f t="shared" si="29"/>
        <v>1</v>
      </c>
      <c r="Z114">
        <f t="shared" si="30"/>
        <v>9</v>
      </c>
    </row>
    <row r="115" spans="6:26" ht="16.5">
      <c r="F115" s="12" t="s">
        <v>37</v>
      </c>
      <c r="G115" s="13"/>
      <c r="H115" s="12" t="s">
        <v>37</v>
      </c>
      <c r="I115" s="12" t="s">
        <v>37</v>
      </c>
      <c r="J115" s="13"/>
      <c r="K115">
        <f t="shared" si="16"/>
        <v>3</v>
      </c>
      <c r="M115" s="15">
        <f t="shared" si="17"/>
        <v>0</v>
      </c>
      <c r="N115" s="15">
        <f t="shared" si="18"/>
        <v>0</v>
      </c>
      <c r="O115" s="15">
        <f t="shared" si="19"/>
        <v>0</v>
      </c>
      <c r="P115" s="15">
        <f t="shared" si="20"/>
        <v>0</v>
      </c>
      <c r="Q115" s="15">
        <f t="shared" si="21"/>
        <v>0</v>
      </c>
      <c r="R115" s="15">
        <f t="shared" si="22"/>
        <v>1</v>
      </c>
      <c r="S115" s="15">
        <f t="shared" si="23"/>
        <v>1</v>
      </c>
      <c r="T115" s="15">
        <f t="shared" si="24"/>
        <v>1</v>
      </c>
      <c r="U115" s="15">
        <f t="shared" si="25"/>
        <v>1</v>
      </c>
      <c r="V115" s="15">
        <f t="shared" si="26"/>
        <v>1</v>
      </c>
      <c r="W115" s="15">
        <f t="shared" si="27"/>
        <v>1</v>
      </c>
      <c r="X115" s="15">
        <f t="shared" si="28"/>
        <v>1</v>
      </c>
      <c r="Y115" s="15">
        <f t="shared" si="29"/>
        <v>1</v>
      </c>
      <c r="Z115">
        <f t="shared" si="30"/>
        <v>8</v>
      </c>
    </row>
    <row r="116" spans="6:26" ht="16.5">
      <c r="F116" s="12" t="s">
        <v>37</v>
      </c>
      <c r="G116" s="13"/>
      <c r="H116" s="12" t="s">
        <v>37</v>
      </c>
      <c r="J116" s="12" t="s">
        <v>37</v>
      </c>
      <c r="K116">
        <f t="shared" si="16"/>
        <v>3</v>
      </c>
      <c r="M116" s="15">
        <f t="shared" si="17"/>
        <v>1</v>
      </c>
      <c r="N116" s="15">
        <f t="shared" si="18"/>
        <v>0</v>
      </c>
      <c r="O116" s="15">
        <f t="shared" si="19"/>
        <v>0</v>
      </c>
      <c r="P116" s="15">
        <f t="shared" si="20"/>
        <v>0</v>
      </c>
      <c r="Q116" s="15">
        <f t="shared" si="21"/>
        <v>0</v>
      </c>
      <c r="R116" s="15">
        <f t="shared" si="22"/>
        <v>1</v>
      </c>
      <c r="S116" s="15">
        <f t="shared" si="23"/>
        <v>1</v>
      </c>
      <c r="T116" s="15">
        <f t="shared" si="24"/>
        <v>1</v>
      </c>
      <c r="U116" s="15">
        <f t="shared" si="25"/>
        <v>1</v>
      </c>
      <c r="V116" s="15">
        <f t="shared" si="26"/>
        <v>1</v>
      </c>
      <c r="W116" s="15">
        <f t="shared" si="27"/>
        <v>1</v>
      </c>
      <c r="X116" s="15">
        <f t="shared" si="28"/>
        <v>1</v>
      </c>
      <c r="Y116" s="15">
        <f t="shared" si="29"/>
        <v>1</v>
      </c>
      <c r="Z116">
        <f t="shared" si="30"/>
        <v>9</v>
      </c>
    </row>
    <row r="117" spans="6:26" ht="16.5">
      <c r="F117" s="12" t="s">
        <v>37</v>
      </c>
      <c r="G117" s="13"/>
      <c r="H117" s="12"/>
      <c r="I117" s="12" t="s">
        <v>37</v>
      </c>
      <c r="J117" s="12" t="s">
        <v>37</v>
      </c>
      <c r="K117">
        <f t="shared" si="16"/>
        <v>3</v>
      </c>
      <c r="M117" s="15">
        <f t="shared" si="17"/>
        <v>1</v>
      </c>
      <c r="N117" s="15">
        <f t="shared" si="18"/>
        <v>0</v>
      </c>
      <c r="O117" s="15">
        <f t="shared" si="19"/>
        <v>0</v>
      </c>
      <c r="P117" s="15">
        <f t="shared" si="20"/>
        <v>0</v>
      </c>
      <c r="Q117" s="15">
        <f t="shared" si="21"/>
        <v>0</v>
      </c>
      <c r="R117" s="15">
        <f t="shared" si="22"/>
        <v>1</v>
      </c>
      <c r="S117" s="15">
        <f t="shared" si="23"/>
        <v>1</v>
      </c>
      <c r="T117" s="15">
        <f t="shared" si="24"/>
        <v>1</v>
      </c>
      <c r="U117" s="15">
        <f t="shared" si="25"/>
        <v>1</v>
      </c>
      <c r="V117" s="15">
        <f t="shared" si="26"/>
        <v>1</v>
      </c>
      <c r="W117" s="15">
        <f t="shared" si="27"/>
        <v>1</v>
      </c>
      <c r="X117" s="15">
        <f t="shared" si="28"/>
        <v>1</v>
      </c>
      <c r="Y117" s="15">
        <f t="shared" si="29"/>
        <v>1</v>
      </c>
      <c r="Z117">
        <f t="shared" si="30"/>
        <v>9</v>
      </c>
    </row>
    <row r="118" spans="6:26" ht="16.5">
      <c r="F118" s="12"/>
      <c r="G118" s="12" t="s">
        <v>37</v>
      </c>
      <c r="H118" s="12" t="s">
        <v>37</v>
      </c>
      <c r="I118" s="12" t="s">
        <v>37</v>
      </c>
      <c r="J118" s="13"/>
      <c r="K118">
        <f t="shared" si="16"/>
        <v>3</v>
      </c>
      <c r="M118" s="15">
        <f t="shared" si="17"/>
        <v>0</v>
      </c>
      <c r="N118" s="15">
        <f t="shared" si="18"/>
        <v>0</v>
      </c>
      <c r="O118" s="15">
        <f t="shared" si="19"/>
        <v>0</v>
      </c>
      <c r="P118" s="15">
        <f t="shared" si="20"/>
        <v>0</v>
      </c>
      <c r="Q118" s="15">
        <f t="shared" si="21"/>
        <v>0</v>
      </c>
      <c r="R118" s="15">
        <f t="shared" si="22"/>
        <v>0</v>
      </c>
      <c r="S118" s="15">
        <f t="shared" si="23"/>
        <v>1</v>
      </c>
      <c r="T118" s="15">
        <f t="shared" si="24"/>
        <v>1</v>
      </c>
      <c r="U118" s="15">
        <f t="shared" si="25"/>
        <v>1</v>
      </c>
      <c r="V118" s="15">
        <f t="shared" si="26"/>
        <v>1</v>
      </c>
      <c r="W118" s="15">
        <f t="shared" si="27"/>
        <v>1</v>
      </c>
      <c r="X118" s="15">
        <f t="shared" si="28"/>
        <v>1</v>
      </c>
      <c r="Y118" s="15">
        <f t="shared" si="29"/>
        <v>1</v>
      </c>
      <c r="Z118">
        <f t="shared" si="30"/>
        <v>7</v>
      </c>
    </row>
    <row r="119" spans="7:26" ht="16.5">
      <c r="G119" s="12" t="s">
        <v>37</v>
      </c>
      <c r="H119" s="12" t="s">
        <v>37</v>
      </c>
      <c r="I119" s="13"/>
      <c r="J119" s="12" t="s">
        <v>37</v>
      </c>
      <c r="K119">
        <f t="shared" si="16"/>
        <v>3</v>
      </c>
      <c r="M119" s="15">
        <f t="shared" si="17"/>
        <v>1</v>
      </c>
      <c r="N119" s="15">
        <f t="shared" si="18"/>
        <v>0</v>
      </c>
      <c r="O119" s="15">
        <f t="shared" si="19"/>
        <v>0</v>
      </c>
      <c r="P119" s="15">
        <f t="shared" si="20"/>
        <v>0</v>
      </c>
      <c r="Q119" s="15">
        <f t="shared" si="21"/>
        <v>0</v>
      </c>
      <c r="R119" s="15">
        <f t="shared" si="22"/>
        <v>0</v>
      </c>
      <c r="S119" s="15">
        <f t="shared" si="23"/>
        <v>1</v>
      </c>
      <c r="T119" s="15">
        <f t="shared" si="24"/>
        <v>1</v>
      </c>
      <c r="U119" s="15">
        <f t="shared" si="25"/>
        <v>1</v>
      </c>
      <c r="V119" s="15">
        <f t="shared" si="26"/>
        <v>1</v>
      </c>
      <c r="W119" s="15">
        <f t="shared" si="27"/>
        <v>1</v>
      </c>
      <c r="X119" s="15">
        <f t="shared" si="28"/>
        <v>1</v>
      </c>
      <c r="Y119" s="15">
        <f t="shared" si="29"/>
        <v>1</v>
      </c>
      <c r="Z119">
        <f t="shared" si="30"/>
        <v>8</v>
      </c>
    </row>
    <row r="120" spans="7:26" ht="16.5">
      <c r="G120" s="12" t="s">
        <v>37</v>
      </c>
      <c r="H120" s="13"/>
      <c r="I120" s="12" t="s">
        <v>37</v>
      </c>
      <c r="J120" s="12" t="s">
        <v>37</v>
      </c>
      <c r="K120">
        <f t="shared" si="16"/>
        <v>3</v>
      </c>
      <c r="M120" s="15">
        <f t="shared" si="17"/>
        <v>1</v>
      </c>
      <c r="N120" s="15">
        <f t="shared" si="18"/>
        <v>0</v>
      </c>
      <c r="O120" s="15">
        <f t="shared" si="19"/>
        <v>0</v>
      </c>
      <c r="P120" s="15">
        <f t="shared" si="20"/>
        <v>0</v>
      </c>
      <c r="Q120" s="15">
        <f t="shared" si="21"/>
        <v>0</v>
      </c>
      <c r="R120" s="15">
        <f t="shared" si="22"/>
        <v>0</v>
      </c>
      <c r="S120" s="15">
        <f t="shared" si="23"/>
        <v>1</v>
      </c>
      <c r="T120" s="15">
        <f t="shared" si="24"/>
        <v>1</v>
      </c>
      <c r="U120" s="15">
        <f t="shared" si="25"/>
        <v>1</v>
      </c>
      <c r="V120" s="15">
        <f t="shared" si="26"/>
        <v>1</v>
      </c>
      <c r="W120" s="15">
        <f t="shared" si="27"/>
        <v>1</v>
      </c>
      <c r="X120" s="15">
        <f t="shared" si="28"/>
        <v>1</v>
      </c>
      <c r="Y120" s="15">
        <f t="shared" si="29"/>
        <v>1</v>
      </c>
      <c r="Z120">
        <f t="shared" si="30"/>
        <v>8</v>
      </c>
    </row>
    <row r="121" spans="8:26" ht="16.5">
      <c r="H121" s="12" t="s">
        <v>37</v>
      </c>
      <c r="I121" s="12" t="s">
        <v>37</v>
      </c>
      <c r="J121" s="12" t="s">
        <v>37</v>
      </c>
      <c r="K121">
        <f t="shared" si="16"/>
        <v>3</v>
      </c>
      <c r="M121" s="15">
        <f t="shared" si="17"/>
        <v>1</v>
      </c>
      <c r="N121" s="15">
        <f t="shared" si="18"/>
        <v>0</v>
      </c>
      <c r="O121" s="15">
        <f t="shared" si="19"/>
        <v>0</v>
      </c>
      <c r="P121" s="15">
        <f t="shared" si="20"/>
        <v>0</v>
      </c>
      <c r="Q121" s="15">
        <f t="shared" si="21"/>
        <v>0</v>
      </c>
      <c r="R121" s="15">
        <f t="shared" si="22"/>
        <v>0</v>
      </c>
      <c r="S121" s="15">
        <f t="shared" si="23"/>
        <v>0</v>
      </c>
      <c r="T121" s="15">
        <f t="shared" si="24"/>
        <v>1</v>
      </c>
      <c r="U121" s="15">
        <f t="shared" si="25"/>
        <v>1</v>
      </c>
      <c r="V121" s="15">
        <f t="shared" si="26"/>
        <v>1</v>
      </c>
      <c r="W121" s="15">
        <f t="shared" si="27"/>
        <v>1</v>
      </c>
      <c r="X121" s="15">
        <f t="shared" si="28"/>
        <v>1</v>
      </c>
      <c r="Y121" s="15">
        <f t="shared" si="29"/>
        <v>1</v>
      </c>
      <c r="Z121">
        <f t="shared" si="30"/>
        <v>7</v>
      </c>
    </row>
    <row r="122" spans="8:10" ht="16.5">
      <c r="H122" s="12"/>
      <c r="I122" s="12"/>
      <c r="J122" s="12"/>
    </row>
    <row r="123" spans="1:10" ht="16.5">
      <c r="A123">
        <f>COUNTIF(A2:A121,"V")</f>
        <v>36</v>
      </c>
      <c r="B123">
        <f aca="true" t="shared" si="31" ref="B123:J123">COUNTIF(B2:B121,"V")</f>
        <v>36</v>
      </c>
      <c r="C123">
        <f t="shared" si="31"/>
        <v>36</v>
      </c>
      <c r="D123">
        <f t="shared" si="31"/>
        <v>36</v>
      </c>
      <c r="E123">
        <f t="shared" si="31"/>
        <v>36</v>
      </c>
      <c r="F123">
        <f t="shared" si="31"/>
        <v>36</v>
      </c>
      <c r="G123">
        <f t="shared" si="31"/>
        <v>36</v>
      </c>
      <c r="H123">
        <f t="shared" si="31"/>
        <v>36</v>
      </c>
      <c r="I123">
        <f t="shared" si="31"/>
        <v>36</v>
      </c>
      <c r="J123">
        <f t="shared" si="31"/>
        <v>36</v>
      </c>
    </row>
    <row r="124" spans="27:28" ht="16.5">
      <c r="AA124" t="s">
        <v>38</v>
      </c>
      <c r="AB124">
        <f>COUNTIF($Z$2:$Z$121,7)</f>
        <v>8</v>
      </c>
    </row>
    <row r="125" spans="27:28" ht="16.5">
      <c r="AA125" t="s">
        <v>39</v>
      </c>
      <c r="AB125">
        <f>COUNTIF($Z$2:$Z$121,8)</f>
        <v>14</v>
      </c>
    </row>
    <row r="126" spans="27:28" ht="16.5">
      <c r="AA126" t="s">
        <v>40</v>
      </c>
      <c r="AB126">
        <f>COUNTIF($Z$2:$Z$121,9)</f>
        <v>18</v>
      </c>
    </row>
    <row r="127" spans="27:28" ht="16.5">
      <c r="AA127" t="s">
        <v>41</v>
      </c>
      <c r="AB127">
        <f>COUNTIF($Z$2:$Z$121,10)</f>
        <v>22</v>
      </c>
    </row>
    <row r="128" spans="27:28" ht="16.5">
      <c r="AA128" t="s">
        <v>42</v>
      </c>
      <c r="AB128">
        <f>COUNTIF($Z$2:$Z$121,11)</f>
        <v>32</v>
      </c>
    </row>
    <row r="129" spans="27:28" ht="16.5">
      <c r="AA129" t="s">
        <v>43</v>
      </c>
      <c r="AB129">
        <f>COUNTIF($Z$2:$Z$121,12)</f>
        <v>18</v>
      </c>
    </row>
    <row r="130" spans="27:28" ht="16.5">
      <c r="AA130" t="s">
        <v>44</v>
      </c>
      <c r="AB130">
        <f>COUNTIF($Z$2:$Z$121,13)</f>
        <v>8</v>
      </c>
    </row>
    <row r="132" spans="27:28" ht="16.5">
      <c r="AA132" t="s">
        <v>45</v>
      </c>
      <c r="AB132">
        <f>SUM(AB124:AB130)</f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21"/>
  <sheetViews>
    <sheetView zoomScale="85" zoomScaleNormal="85" zoomScalePageLayoutView="0" workbookViewId="0" topLeftCell="I136">
      <selection activeCell="AB219" sqref="AB219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2" t="s">
        <v>37</v>
      </c>
      <c r="D2" s="13" t="s">
        <v>46</v>
      </c>
      <c r="E2" s="13"/>
      <c r="F2" s="13"/>
      <c r="G2" s="13"/>
      <c r="H2" s="13"/>
      <c r="I2" s="13"/>
      <c r="J2" s="12"/>
      <c r="K2">
        <f>COUNTIF(A2:J2,"V")</f>
        <v>4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2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0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>
        <f>SUM(M2:Y2)</f>
        <v>8</v>
      </c>
      <c r="AA2" s="14"/>
    </row>
    <row r="3" spans="1:27" ht="16.5">
      <c r="A3" s="12" t="s">
        <v>37</v>
      </c>
      <c r="B3" s="12" t="s">
        <v>37</v>
      </c>
      <c r="C3" s="12" t="s">
        <v>37</v>
      </c>
      <c r="E3" s="12" t="s">
        <v>37</v>
      </c>
      <c r="F3" s="13"/>
      <c r="G3" s="13"/>
      <c r="H3" s="13"/>
      <c r="I3" s="13"/>
      <c r="J3" s="13"/>
      <c r="K3">
        <f aca="true" t="shared" si="1" ref="K3:K66">COUNTIF(A3:J3,"V")</f>
        <v>4</v>
      </c>
      <c r="M3" s="15">
        <f aca="true" t="shared" si="2" ref="M3:M66">IF(OR(A3="V",J3="V"),1,0)</f>
        <v>1</v>
      </c>
      <c r="N3" s="15">
        <f aca="true" t="shared" si="3" ref="N3:N66">IF(OR(A3="V",B3="V"),1,0)</f>
        <v>1</v>
      </c>
      <c r="O3" s="15">
        <f aca="true" t="shared" si="4" ref="O3:O66">IF(OR(A3="V",B3="V",C3="V"),1,0)</f>
        <v>1</v>
      </c>
      <c r="P3" s="15">
        <f aca="true" t="shared" si="5" ref="P3:P66">IF(OR(A3="V",B3="V",C3="V",D3="V"),1,0)</f>
        <v>1</v>
      </c>
      <c r="Q3" s="15">
        <f aca="true" t="shared" si="6" ref="Q3:Q66">IF(OR(A3="V",B3="V",C3="V",D3="V",E3="V"),1,0)</f>
        <v>1</v>
      </c>
      <c r="R3" s="15">
        <f aca="true" t="shared" si="7" ref="R3:R66">IF(OR(B3="V",C3="V",D3="V",E3="V",F3="V"),1,0)</f>
        <v>1</v>
      </c>
      <c r="S3" s="15">
        <f aca="true" t="shared" si="8" ref="S3:S66">IF(OR(C3="V",D3="V",E3="V",F3="V",G3="V"),1,0)</f>
        <v>1</v>
      </c>
      <c r="T3" s="15">
        <f aca="true" t="shared" si="9" ref="T3:T66">IF(OR(D3="V",E3="V",F3="V",G3="V",H3="V"),1,0)</f>
        <v>1</v>
      </c>
      <c r="U3" s="15">
        <f aca="true" t="shared" si="10" ref="U3:U66">IF(OR(E3="V",F3="V",G3="V",H3="V",I3="V"),1,0)</f>
        <v>1</v>
      </c>
      <c r="V3" s="15">
        <f aca="true" t="shared" si="11" ref="V3:V66">IF(OR(F3="V",G3="V",H3="V",I3="V",J3="V"),1,0)</f>
        <v>0</v>
      </c>
      <c r="W3" s="15">
        <f aca="true" t="shared" si="12" ref="W3:W66">IF(OR(G3="V",H3="V",I3="V",J3="V",K3="V"),1,0)</f>
        <v>0</v>
      </c>
      <c r="X3" s="15">
        <f aca="true" t="shared" si="13" ref="X3:X66">IF(OR(H3="V",I3="V",J3="V",K3="V",L3="V"),1,0)</f>
        <v>0</v>
      </c>
      <c r="Y3" s="15">
        <f aca="true" t="shared" si="14" ref="Y3:Y66">IF(OR(I3="V",J3="V",K3="V",L3="V",M3="V"),1,0)</f>
        <v>0</v>
      </c>
      <c r="Z3">
        <f aca="true" t="shared" si="15" ref="Z3:Z66">SUM(M3:Y3)</f>
        <v>9</v>
      </c>
      <c r="AA3" s="14"/>
    </row>
    <row r="4" spans="1:27" ht="16.5">
      <c r="A4" s="12" t="s">
        <v>37</v>
      </c>
      <c r="B4" s="12" t="s">
        <v>37</v>
      </c>
      <c r="C4" s="12" t="s">
        <v>37</v>
      </c>
      <c r="E4" s="13"/>
      <c r="F4" s="12" t="s">
        <v>37</v>
      </c>
      <c r="G4" s="13"/>
      <c r="H4" s="13"/>
      <c r="I4" s="13"/>
      <c r="J4" s="13"/>
      <c r="K4">
        <f t="shared" si="1"/>
        <v>4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7"/>
        <v>1</v>
      </c>
      <c r="S4" s="15">
        <f t="shared" si="8"/>
        <v>1</v>
      </c>
      <c r="T4" s="15">
        <f t="shared" si="9"/>
        <v>1</v>
      </c>
      <c r="U4" s="15">
        <f t="shared" si="10"/>
        <v>1</v>
      </c>
      <c r="V4" s="15">
        <f t="shared" si="11"/>
        <v>1</v>
      </c>
      <c r="W4" s="15">
        <f t="shared" si="12"/>
        <v>0</v>
      </c>
      <c r="X4" s="15">
        <f t="shared" si="13"/>
        <v>0</v>
      </c>
      <c r="Y4" s="15">
        <f t="shared" si="14"/>
        <v>0</v>
      </c>
      <c r="Z4">
        <f t="shared" si="15"/>
        <v>10</v>
      </c>
      <c r="AA4" s="14"/>
    </row>
    <row r="5" spans="1:27" ht="16.5">
      <c r="A5" s="12" t="s">
        <v>37</v>
      </c>
      <c r="B5" s="12" t="s">
        <v>37</v>
      </c>
      <c r="C5" s="12" t="s">
        <v>37</v>
      </c>
      <c r="E5" s="13"/>
      <c r="F5" s="13"/>
      <c r="G5" s="12" t="s">
        <v>37</v>
      </c>
      <c r="H5" s="13"/>
      <c r="I5" s="13"/>
      <c r="J5" s="13"/>
      <c r="K5">
        <f t="shared" si="1"/>
        <v>4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7"/>
        <v>1</v>
      </c>
      <c r="S5" s="15">
        <f t="shared" si="8"/>
        <v>1</v>
      </c>
      <c r="T5" s="15">
        <f t="shared" si="9"/>
        <v>1</v>
      </c>
      <c r="U5" s="15">
        <f t="shared" si="10"/>
        <v>1</v>
      </c>
      <c r="V5" s="15">
        <f t="shared" si="11"/>
        <v>1</v>
      </c>
      <c r="W5" s="15">
        <f t="shared" si="12"/>
        <v>1</v>
      </c>
      <c r="X5" s="15">
        <f t="shared" si="13"/>
        <v>0</v>
      </c>
      <c r="Y5" s="15">
        <f t="shared" si="14"/>
        <v>0</v>
      </c>
      <c r="Z5">
        <f t="shared" si="15"/>
        <v>11</v>
      </c>
      <c r="AA5" s="14"/>
    </row>
    <row r="6" spans="1:27" ht="16.5">
      <c r="A6" s="12" t="s">
        <v>37</v>
      </c>
      <c r="B6" s="12" t="s">
        <v>37</v>
      </c>
      <c r="C6" s="12" t="s">
        <v>37</v>
      </c>
      <c r="E6" s="13"/>
      <c r="F6" s="13"/>
      <c r="G6" s="13"/>
      <c r="H6" s="12" t="s">
        <v>37</v>
      </c>
      <c r="I6" s="13"/>
      <c r="J6" s="13"/>
      <c r="K6">
        <f t="shared" si="1"/>
        <v>4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7"/>
        <v>1</v>
      </c>
      <c r="S6" s="15">
        <f t="shared" si="8"/>
        <v>1</v>
      </c>
      <c r="T6" s="15">
        <f t="shared" si="9"/>
        <v>1</v>
      </c>
      <c r="U6" s="15">
        <f t="shared" si="10"/>
        <v>1</v>
      </c>
      <c r="V6" s="15">
        <f t="shared" si="11"/>
        <v>1</v>
      </c>
      <c r="W6" s="15">
        <f t="shared" si="12"/>
        <v>1</v>
      </c>
      <c r="X6" s="15">
        <f t="shared" si="13"/>
        <v>1</v>
      </c>
      <c r="Y6" s="15">
        <f t="shared" si="14"/>
        <v>0</v>
      </c>
      <c r="Z6">
        <f t="shared" si="15"/>
        <v>12</v>
      </c>
      <c r="AA6" s="14"/>
    </row>
    <row r="7" spans="1:27" ht="16.5">
      <c r="A7" s="12" t="s">
        <v>37</v>
      </c>
      <c r="B7" s="12" t="s">
        <v>37</v>
      </c>
      <c r="C7" s="12" t="s">
        <v>37</v>
      </c>
      <c r="E7" s="13"/>
      <c r="F7" s="13"/>
      <c r="G7" s="13"/>
      <c r="H7" s="13"/>
      <c r="I7" s="12" t="s">
        <v>37</v>
      </c>
      <c r="J7" s="13"/>
      <c r="K7">
        <f t="shared" si="1"/>
        <v>4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7"/>
        <v>1</v>
      </c>
      <c r="S7" s="15">
        <f t="shared" si="8"/>
        <v>1</v>
      </c>
      <c r="T7" s="15">
        <f t="shared" si="9"/>
        <v>0</v>
      </c>
      <c r="U7" s="15">
        <f t="shared" si="10"/>
        <v>1</v>
      </c>
      <c r="V7" s="15">
        <f t="shared" si="11"/>
        <v>1</v>
      </c>
      <c r="W7" s="15">
        <f t="shared" si="12"/>
        <v>1</v>
      </c>
      <c r="X7" s="15">
        <f t="shared" si="13"/>
        <v>1</v>
      </c>
      <c r="Y7" s="15">
        <f t="shared" si="14"/>
        <v>1</v>
      </c>
      <c r="Z7">
        <f t="shared" si="15"/>
        <v>12</v>
      </c>
      <c r="AA7" s="14"/>
    </row>
    <row r="8" spans="1:27" ht="16.5">
      <c r="A8" s="12" t="s">
        <v>37</v>
      </c>
      <c r="B8" s="12" t="s">
        <v>37</v>
      </c>
      <c r="C8" s="12" t="s">
        <v>37</v>
      </c>
      <c r="E8" s="13"/>
      <c r="F8" s="13"/>
      <c r="G8" s="13"/>
      <c r="H8" s="13"/>
      <c r="I8" s="13"/>
      <c r="J8" s="12" t="s">
        <v>37</v>
      </c>
      <c r="K8">
        <f t="shared" si="1"/>
        <v>4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7"/>
        <v>1</v>
      </c>
      <c r="S8" s="15">
        <f t="shared" si="8"/>
        <v>1</v>
      </c>
      <c r="T8" s="15">
        <f t="shared" si="9"/>
        <v>0</v>
      </c>
      <c r="U8" s="15">
        <f t="shared" si="10"/>
        <v>0</v>
      </c>
      <c r="V8" s="15">
        <f t="shared" si="11"/>
        <v>1</v>
      </c>
      <c r="W8" s="15">
        <f t="shared" si="12"/>
        <v>1</v>
      </c>
      <c r="X8" s="15">
        <f t="shared" si="13"/>
        <v>1</v>
      </c>
      <c r="Y8" s="15">
        <f t="shared" si="14"/>
        <v>1</v>
      </c>
      <c r="Z8">
        <f t="shared" si="15"/>
        <v>11</v>
      </c>
      <c r="AA8" s="14"/>
    </row>
    <row r="9" spans="1:27" ht="16.5">
      <c r="A9" s="12" t="s">
        <v>37</v>
      </c>
      <c r="B9" s="12" t="s">
        <v>37</v>
      </c>
      <c r="C9" s="12"/>
      <c r="D9" s="12" t="s">
        <v>37</v>
      </c>
      <c r="E9" s="13" t="s">
        <v>46</v>
      </c>
      <c r="F9" s="13"/>
      <c r="G9" s="13"/>
      <c r="H9" s="13"/>
      <c r="I9" s="13"/>
      <c r="J9" s="13"/>
      <c r="K9">
        <f t="shared" si="1"/>
        <v>4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7"/>
        <v>1</v>
      </c>
      <c r="S9" s="15">
        <f t="shared" si="8"/>
        <v>1</v>
      </c>
      <c r="T9" s="15">
        <f t="shared" si="9"/>
        <v>1</v>
      </c>
      <c r="U9" s="15">
        <f t="shared" si="10"/>
        <v>1</v>
      </c>
      <c r="V9" s="15">
        <f t="shared" si="11"/>
        <v>0</v>
      </c>
      <c r="W9" s="15">
        <f t="shared" si="12"/>
        <v>0</v>
      </c>
      <c r="X9" s="15">
        <f t="shared" si="13"/>
        <v>0</v>
      </c>
      <c r="Y9" s="15">
        <f t="shared" si="14"/>
        <v>0</v>
      </c>
      <c r="Z9">
        <f t="shared" si="15"/>
        <v>9</v>
      </c>
      <c r="AA9" s="14"/>
    </row>
    <row r="10" spans="1:27" ht="16.5">
      <c r="A10" s="12" t="s">
        <v>37</v>
      </c>
      <c r="B10" s="12" t="s">
        <v>37</v>
      </c>
      <c r="C10" s="12"/>
      <c r="D10" s="12" t="s">
        <v>37</v>
      </c>
      <c r="F10" s="12" t="s">
        <v>37</v>
      </c>
      <c r="G10" s="13"/>
      <c r="H10" s="13"/>
      <c r="I10" s="13"/>
      <c r="J10" s="13"/>
      <c r="K10">
        <f t="shared" si="1"/>
        <v>4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7"/>
        <v>1</v>
      </c>
      <c r="S10" s="15">
        <f t="shared" si="8"/>
        <v>1</v>
      </c>
      <c r="T10" s="15">
        <f t="shared" si="9"/>
        <v>1</v>
      </c>
      <c r="U10" s="15">
        <f t="shared" si="10"/>
        <v>1</v>
      </c>
      <c r="V10" s="15">
        <f t="shared" si="11"/>
        <v>1</v>
      </c>
      <c r="W10" s="15">
        <f t="shared" si="12"/>
        <v>0</v>
      </c>
      <c r="X10" s="15">
        <f t="shared" si="13"/>
        <v>0</v>
      </c>
      <c r="Y10" s="15">
        <f t="shared" si="14"/>
        <v>0</v>
      </c>
      <c r="Z10">
        <f t="shared" si="15"/>
        <v>10</v>
      </c>
      <c r="AA10" s="14"/>
    </row>
    <row r="11" spans="1:27" ht="16.5">
      <c r="A11" s="12" t="s">
        <v>37</v>
      </c>
      <c r="B11" s="12" t="s">
        <v>37</v>
      </c>
      <c r="C11" s="12"/>
      <c r="D11" s="12" t="s">
        <v>37</v>
      </c>
      <c r="F11" s="13"/>
      <c r="G11" s="12" t="s">
        <v>37</v>
      </c>
      <c r="H11" s="13"/>
      <c r="I11" s="13"/>
      <c r="J11" s="13"/>
      <c r="K11">
        <f t="shared" si="1"/>
        <v>4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7"/>
        <v>1</v>
      </c>
      <c r="S11" s="15">
        <f t="shared" si="8"/>
        <v>1</v>
      </c>
      <c r="T11" s="15">
        <f t="shared" si="9"/>
        <v>1</v>
      </c>
      <c r="U11" s="15">
        <f t="shared" si="10"/>
        <v>1</v>
      </c>
      <c r="V11" s="15">
        <f t="shared" si="11"/>
        <v>1</v>
      </c>
      <c r="W11" s="15">
        <f t="shared" si="12"/>
        <v>1</v>
      </c>
      <c r="X11" s="15">
        <f t="shared" si="13"/>
        <v>0</v>
      </c>
      <c r="Y11" s="15">
        <f t="shared" si="14"/>
        <v>0</v>
      </c>
      <c r="Z11">
        <f t="shared" si="15"/>
        <v>11</v>
      </c>
      <c r="AA11" s="14"/>
    </row>
    <row r="12" spans="1:27" ht="16.5">
      <c r="A12" s="12" t="s">
        <v>37</v>
      </c>
      <c r="B12" s="12" t="s">
        <v>37</v>
      </c>
      <c r="C12" s="12"/>
      <c r="D12" s="12" t="s">
        <v>37</v>
      </c>
      <c r="F12" s="13"/>
      <c r="G12" s="13"/>
      <c r="H12" s="12" t="s">
        <v>37</v>
      </c>
      <c r="I12" s="13"/>
      <c r="J12" s="13"/>
      <c r="K12">
        <f t="shared" si="1"/>
        <v>4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7"/>
        <v>1</v>
      </c>
      <c r="S12" s="15">
        <f t="shared" si="8"/>
        <v>1</v>
      </c>
      <c r="T12" s="15">
        <f t="shared" si="9"/>
        <v>1</v>
      </c>
      <c r="U12" s="15">
        <f t="shared" si="10"/>
        <v>1</v>
      </c>
      <c r="V12" s="15">
        <f t="shared" si="11"/>
        <v>1</v>
      </c>
      <c r="W12" s="15">
        <f t="shared" si="12"/>
        <v>1</v>
      </c>
      <c r="X12" s="15">
        <f t="shared" si="13"/>
        <v>1</v>
      </c>
      <c r="Y12" s="15">
        <f t="shared" si="14"/>
        <v>0</v>
      </c>
      <c r="Z12">
        <f t="shared" si="15"/>
        <v>12</v>
      </c>
      <c r="AA12" s="14"/>
    </row>
    <row r="13" spans="1:27" ht="16.5">
      <c r="A13" s="12" t="s">
        <v>37</v>
      </c>
      <c r="B13" s="12" t="s">
        <v>37</v>
      </c>
      <c r="C13" s="12"/>
      <c r="D13" s="12" t="s">
        <v>37</v>
      </c>
      <c r="F13" s="13"/>
      <c r="G13" s="13"/>
      <c r="H13" s="13"/>
      <c r="I13" s="12" t="s">
        <v>37</v>
      </c>
      <c r="J13" s="13"/>
      <c r="K13">
        <f t="shared" si="1"/>
        <v>4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7"/>
        <v>1</v>
      </c>
      <c r="S13" s="15">
        <f t="shared" si="8"/>
        <v>1</v>
      </c>
      <c r="T13" s="15">
        <f t="shared" si="9"/>
        <v>1</v>
      </c>
      <c r="U13" s="15">
        <f t="shared" si="10"/>
        <v>1</v>
      </c>
      <c r="V13" s="15">
        <f t="shared" si="11"/>
        <v>1</v>
      </c>
      <c r="W13" s="15">
        <f t="shared" si="12"/>
        <v>1</v>
      </c>
      <c r="X13" s="15">
        <f t="shared" si="13"/>
        <v>1</v>
      </c>
      <c r="Y13" s="15">
        <f t="shared" si="14"/>
        <v>1</v>
      </c>
      <c r="Z13">
        <f t="shared" si="15"/>
        <v>13</v>
      </c>
      <c r="AA13" s="14"/>
    </row>
    <row r="14" spans="1:27" ht="16.5">
      <c r="A14" s="12" t="s">
        <v>37</v>
      </c>
      <c r="B14" s="12" t="s">
        <v>37</v>
      </c>
      <c r="C14" s="12"/>
      <c r="D14" s="12" t="s">
        <v>37</v>
      </c>
      <c r="F14" s="13"/>
      <c r="G14" s="13"/>
      <c r="H14" s="13"/>
      <c r="I14" s="13"/>
      <c r="J14" s="12" t="s">
        <v>37</v>
      </c>
      <c r="K14">
        <f t="shared" si="1"/>
        <v>4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7"/>
        <v>1</v>
      </c>
      <c r="S14" s="15">
        <f t="shared" si="8"/>
        <v>1</v>
      </c>
      <c r="T14" s="15">
        <f t="shared" si="9"/>
        <v>1</v>
      </c>
      <c r="U14" s="15">
        <f t="shared" si="10"/>
        <v>0</v>
      </c>
      <c r="V14" s="15">
        <f t="shared" si="11"/>
        <v>1</v>
      </c>
      <c r="W14" s="15">
        <f t="shared" si="12"/>
        <v>1</v>
      </c>
      <c r="X14" s="15">
        <f t="shared" si="13"/>
        <v>1</v>
      </c>
      <c r="Y14" s="15">
        <f t="shared" si="14"/>
        <v>1</v>
      </c>
      <c r="Z14">
        <f t="shared" si="15"/>
        <v>12</v>
      </c>
      <c r="AA14" s="14"/>
    </row>
    <row r="15" spans="1:27" ht="16.5">
      <c r="A15" s="12" t="s">
        <v>37</v>
      </c>
      <c r="B15" s="12" t="s">
        <v>37</v>
      </c>
      <c r="C15" s="12"/>
      <c r="D15" s="12"/>
      <c r="E15" s="12" t="s">
        <v>37</v>
      </c>
      <c r="F15" s="13" t="s">
        <v>46</v>
      </c>
      <c r="G15" s="13"/>
      <c r="H15" s="13"/>
      <c r="I15" s="13"/>
      <c r="J15" s="13"/>
      <c r="K15">
        <f t="shared" si="1"/>
        <v>4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7"/>
        <v>1</v>
      </c>
      <c r="S15" s="15">
        <f t="shared" si="8"/>
        <v>1</v>
      </c>
      <c r="T15" s="15">
        <f t="shared" si="9"/>
        <v>1</v>
      </c>
      <c r="U15" s="15">
        <f t="shared" si="10"/>
        <v>1</v>
      </c>
      <c r="V15" s="15">
        <f t="shared" si="11"/>
        <v>1</v>
      </c>
      <c r="W15" s="15">
        <f t="shared" si="12"/>
        <v>0</v>
      </c>
      <c r="X15" s="15">
        <f t="shared" si="13"/>
        <v>0</v>
      </c>
      <c r="Y15" s="15">
        <f t="shared" si="14"/>
        <v>0</v>
      </c>
      <c r="Z15">
        <f t="shared" si="15"/>
        <v>10</v>
      </c>
      <c r="AA15" s="14"/>
    </row>
    <row r="16" spans="1:27" ht="16.5">
      <c r="A16" s="12" t="s">
        <v>37</v>
      </c>
      <c r="B16" s="12" t="s">
        <v>37</v>
      </c>
      <c r="C16" s="12"/>
      <c r="D16" s="13"/>
      <c r="E16" s="12" t="s">
        <v>37</v>
      </c>
      <c r="G16" s="12" t="s">
        <v>37</v>
      </c>
      <c r="H16" s="13"/>
      <c r="I16" s="13"/>
      <c r="J16" s="13"/>
      <c r="K16">
        <f t="shared" si="1"/>
        <v>4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7"/>
        <v>1</v>
      </c>
      <c r="S16" s="15">
        <f t="shared" si="8"/>
        <v>1</v>
      </c>
      <c r="T16" s="15">
        <f t="shared" si="9"/>
        <v>1</v>
      </c>
      <c r="U16" s="15">
        <f t="shared" si="10"/>
        <v>1</v>
      </c>
      <c r="V16" s="15">
        <f t="shared" si="11"/>
        <v>1</v>
      </c>
      <c r="W16" s="15">
        <f t="shared" si="12"/>
        <v>1</v>
      </c>
      <c r="X16" s="15">
        <f t="shared" si="13"/>
        <v>0</v>
      </c>
      <c r="Y16" s="15">
        <f t="shared" si="14"/>
        <v>0</v>
      </c>
      <c r="Z16">
        <f t="shared" si="15"/>
        <v>11</v>
      </c>
      <c r="AA16" s="14"/>
    </row>
    <row r="17" spans="1:27" ht="16.5">
      <c r="A17" s="12" t="s">
        <v>37</v>
      </c>
      <c r="B17" s="12" t="s">
        <v>37</v>
      </c>
      <c r="C17" s="12"/>
      <c r="D17" s="12"/>
      <c r="E17" s="12" t="s">
        <v>37</v>
      </c>
      <c r="G17" s="13"/>
      <c r="H17" s="12" t="s">
        <v>37</v>
      </c>
      <c r="I17" s="13"/>
      <c r="J17" s="13"/>
      <c r="K17">
        <f t="shared" si="1"/>
        <v>4</v>
      </c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7"/>
        <v>1</v>
      </c>
      <c r="S17" s="15">
        <f t="shared" si="8"/>
        <v>1</v>
      </c>
      <c r="T17" s="15">
        <f t="shared" si="9"/>
        <v>1</v>
      </c>
      <c r="U17" s="15">
        <f t="shared" si="10"/>
        <v>1</v>
      </c>
      <c r="V17" s="15">
        <f t="shared" si="11"/>
        <v>1</v>
      </c>
      <c r="W17" s="15">
        <f t="shared" si="12"/>
        <v>1</v>
      </c>
      <c r="X17" s="15">
        <f t="shared" si="13"/>
        <v>1</v>
      </c>
      <c r="Y17" s="15">
        <f t="shared" si="14"/>
        <v>0</v>
      </c>
      <c r="Z17">
        <f t="shared" si="15"/>
        <v>12</v>
      </c>
      <c r="AA17" s="14"/>
    </row>
    <row r="18" spans="1:27" ht="16.5">
      <c r="A18" s="12" t="s">
        <v>37</v>
      </c>
      <c r="B18" s="12" t="s">
        <v>37</v>
      </c>
      <c r="C18" s="12"/>
      <c r="D18" s="12"/>
      <c r="E18" s="12" t="s">
        <v>37</v>
      </c>
      <c r="G18" s="13"/>
      <c r="H18" s="13"/>
      <c r="I18" s="12" t="s">
        <v>37</v>
      </c>
      <c r="J18" s="13"/>
      <c r="K18">
        <f t="shared" si="1"/>
        <v>4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7"/>
        <v>1</v>
      </c>
      <c r="S18" s="15">
        <f t="shared" si="8"/>
        <v>1</v>
      </c>
      <c r="T18" s="15">
        <f t="shared" si="9"/>
        <v>1</v>
      </c>
      <c r="U18" s="15">
        <f t="shared" si="10"/>
        <v>1</v>
      </c>
      <c r="V18" s="15">
        <f t="shared" si="11"/>
        <v>1</v>
      </c>
      <c r="W18" s="15">
        <f t="shared" si="12"/>
        <v>1</v>
      </c>
      <c r="X18" s="15">
        <f t="shared" si="13"/>
        <v>1</v>
      </c>
      <c r="Y18" s="15">
        <f t="shared" si="14"/>
        <v>1</v>
      </c>
      <c r="Z18">
        <f t="shared" si="15"/>
        <v>13</v>
      </c>
      <c r="AA18" s="14"/>
    </row>
    <row r="19" spans="1:27" ht="16.5">
      <c r="A19" s="12" t="s">
        <v>37</v>
      </c>
      <c r="B19" s="12" t="s">
        <v>37</v>
      </c>
      <c r="C19" s="12"/>
      <c r="D19" s="12"/>
      <c r="E19" s="12" t="s">
        <v>37</v>
      </c>
      <c r="G19" s="13"/>
      <c r="H19" s="13"/>
      <c r="I19" s="13"/>
      <c r="J19" s="12" t="s">
        <v>37</v>
      </c>
      <c r="K19">
        <f t="shared" si="1"/>
        <v>4</v>
      </c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7"/>
        <v>1</v>
      </c>
      <c r="S19" s="15">
        <f t="shared" si="8"/>
        <v>1</v>
      </c>
      <c r="T19" s="15">
        <f t="shared" si="9"/>
        <v>1</v>
      </c>
      <c r="U19" s="15">
        <f t="shared" si="10"/>
        <v>1</v>
      </c>
      <c r="V19" s="15">
        <f t="shared" si="11"/>
        <v>1</v>
      </c>
      <c r="W19" s="15">
        <f t="shared" si="12"/>
        <v>1</v>
      </c>
      <c r="X19" s="15">
        <f t="shared" si="13"/>
        <v>1</v>
      </c>
      <c r="Y19" s="15">
        <f t="shared" si="14"/>
        <v>1</v>
      </c>
      <c r="Z19">
        <f t="shared" si="15"/>
        <v>13</v>
      </c>
      <c r="AA19" s="14"/>
    </row>
    <row r="20" spans="1:27" ht="16.5">
      <c r="A20" s="12" t="s">
        <v>37</v>
      </c>
      <c r="B20" s="12" t="s">
        <v>37</v>
      </c>
      <c r="C20" s="12"/>
      <c r="D20" s="12"/>
      <c r="E20" s="12"/>
      <c r="F20" s="12" t="s">
        <v>37</v>
      </c>
      <c r="G20" s="13" t="s">
        <v>46</v>
      </c>
      <c r="H20" s="13"/>
      <c r="I20" s="13"/>
      <c r="J20" s="13"/>
      <c r="K20">
        <f t="shared" si="1"/>
        <v>4</v>
      </c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7"/>
        <v>1</v>
      </c>
      <c r="S20" s="15">
        <f t="shared" si="8"/>
        <v>1</v>
      </c>
      <c r="T20" s="15">
        <f t="shared" si="9"/>
        <v>1</v>
      </c>
      <c r="U20" s="15">
        <f t="shared" si="10"/>
        <v>1</v>
      </c>
      <c r="V20" s="15">
        <f t="shared" si="11"/>
        <v>1</v>
      </c>
      <c r="W20" s="15">
        <f t="shared" si="12"/>
        <v>1</v>
      </c>
      <c r="X20" s="15">
        <f t="shared" si="13"/>
        <v>0</v>
      </c>
      <c r="Y20" s="15">
        <f t="shared" si="14"/>
        <v>0</v>
      </c>
      <c r="Z20">
        <f t="shared" si="15"/>
        <v>11</v>
      </c>
      <c r="AA20" s="14"/>
    </row>
    <row r="21" spans="1:27" ht="16.5">
      <c r="A21" s="12" t="s">
        <v>37</v>
      </c>
      <c r="B21" s="12" t="s">
        <v>37</v>
      </c>
      <c r="C21" s="12"/>
      <c r="D21" s="12"/>
      <c r="E21" s="13"/>
      <c r="F21" s="12" t="s">
        <v>37</v>
      </c>
      <c r="H21" s="12" t="s">
        <v>37</v>
      </c>
      <c r="I21" s="13"/>
      <c r="J21" s="13"/>
      <c r="K21">
        <f t="shared" si="1"/>
        <v>4</v>
      </c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7"/>
        <v>1</v>
      </c>
      <c r="S21" s="15">
        <f t="shared" si="8"/>
        <v>1</v>
      </c>
      <c r="T21" s="15">
        <f t="shared" si="9"/>
        <v>1</v>
      </c>
      <c r="U21" s="15">
        <f t="shared" si="10"/>
        <v>1</v>
      </c>
      <c r="V21" s="15">
        <f t="shared" si="11"/>
        <v>1</v>
      </c>
      <c r="W21" s="15">
        <f t="shared" si="12"/>
        <v>1</v>
      </c>
      <c r="X21" s="15">
        <f t="shared" si="13"/>
        <v>1</v>
      </c>
      <c r="Y21" s="15">
        <f t="shared" si="14"/>
        <v>0</v>
      </c>
      <c r="Z21">
        <f t="shared" si="15"/>
        <v>12</v>
      </c>
      <c r="AA21" s="14"/>
    </row>
    <row r="22" spans="1:27" ht="16.5">
      <c r="A22" s="12" t="s">
        <v>37</v>
      </c>
      <c r="B22" s="12" t="s">
        <v>37</v>
      </c>
      <c r="C22" s="12"/>
      <c r="D22" s="12"/>
      <c r="E22" s="13"/>
      <c r="F22" s="12" t="s">
        <v>37</v>
      </c>
      <c r="H22" s="13"/>
      <c r="I22" s="12" t="s">
        <v>37</v>
      </c>
      <c r="J22" s="13"/>
      <c r="K22">
        <f t="shared" si="1"/>
        <v>4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7"/>
        <v>1</v>
      </c>
      <c r="S22" s="15">
        <f t="shared" si="8"/>
        <v>1</v>
      </c>
      <c r="T22" s="15">
        <f t="shared" si="9"/>
        <v>1</v>
      </c>
      <c r="U22" s="15">
        <f t="shared" si="10"/>
        <v>1</v>
      </c>
      <c r="V22" s="15">
        <f t="shared" si="11"/>
        <v>1</v>
      </c>
      <c r="W22" s="15">
        <f t="shared" si="12"/>
        <v>1</v>
      </c>
      <c r="X22" s="15">
        <f t="shared" si="13"/>
        <v>1</v>
      </c>
      <c r="Y22" s="15">
        <f t="shared" si="14"/>
        <v>1</v>
      </c>
      <c r="Z22">
        <f t="shared" si="15"/>
        <v>13</v>
      </c>
      <c r="AA22" s="14"/>
    </row>
    <row r="23" spans="1:27" ht="16.5">
      <c r="A23" s="12" t="s">
        <v>37</v>
      </c>
      <c r="B23" s="12" t="s">
        <v>37</v>
      </c>
      <c r="C23" s="12"/>
      <c r="D23" s="13"/>
      <c r="E23" s="12"/>
      <c r="F23" s="12" t="s">
        <v>37</v>
      </c>
      <c r="H23" s="13"/>
      <c r="I23" s="13"/>
      <c r="J23" s="12" t="s">
        <v>37</v>
      </c>
      <c r="K23">
        <f t="shared" si="1"/>
        <v>4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7"/>
        <v>1</v>
      </c>
      <c r="S23" s="15">
        <f t="shared" si="8"/>
        <v>1</v>
      </c>
      <c r="T23" s="15">
        <f t="shared" si="9"/>
        <v>1</v>
      </c>
      <c r="U23" s="15">
        <f t="shared" si="10"/>
        <v>1</v>
      </c>
      <c r="V23" s="15">
        <f t="shared" si="11"/>
        <v>1</v>
      </c>
      <c r="W23" s="15">
        <f t="shared" si="12"/>
        <v>1</v>
      </c>
      <c r="X23" s="15">
        <f t="shared" si="13"/>
        <v>1</v>
      </c>
      <c r="Y23" s="15">
        <f t="shared" si="14"/>
        <v>1</v>
      </c>
      <c r="Z23">
        <f t="shared" si="15"/>
        <v>13</v>
      </c>
      <c r="AA23" s="14"/>
    </row>
    <row r="24" spans="1:27" ht="16.5">
      <c r="A24" s="12" t="s">
        <v>37</v>
      </c>
      <c r="B24" s="12" t="s">
        <v>37</v>
      </c>
      <c r="C24" s="12"/>
      <c r="D24" s="13"/>
      <c r="E24" s="12"/>
      <c r="F24" s="13"/>
      <c r="G24" s="12" t="s">
        <v>37</v>
      </c>
      <c r="H24" s="13" t="s">
        <v>46</v>
      </c>
      <c r="I24" s="13"/>
      <c r="J24" s="13"/>
      <c r="K24">
        <f t="shared" si="1"/>
        <v>4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7"/>
        <v>1</v>
      </c>
      <c r="S24" s="15">
        <f t="shared" si="8"/>
        <v>1</v>
      </c>
      <c r="T24" s="15">
        <f t="shared" si="9"/>
        <v>1</v>
      </c>
      <c r="U24" s="15">
        <f t="shared" si="10"/>
        <v>1</v>
      </c>
      <c r="V24" s="15">
        <f t="shared" si="11"/>
        <v>1</v>
      </c>
      <c r="W24" s="15">
        <f t="shared" si="12"/>
        <v>1</v>
      </c>
      <c r="X24" s="15">
        <f t="shared" si="13"/>
        <v>1</v>
      </c>
      <c r="Y24" s="15">
        <f t="shared" si="14"/>
        <v>0</v>
      </c>
      <c r="Z24">
        <f t="shared" si="15"/>
        <v>12</v>
      </c>
      <c r="AA24" s="14"/>
    </row>
    <row r="25" spans="1:27" ht="16.5">
      <c r="A25" s="12" t="s">
        <v>37</v>
      </c>
      <c r="B25" s="12" t="s">
        <v>37</v>
      </c>
      <c r="C25" s="12"/>
      <c r="D25" s="13"/>
      <c r="E25" s="12"/>
      <c r="F25" s="13"/>
      <c r="G25" s="12" t="s">
        <v>37</v>
      </c>
      <c r="I25" s="12" t="s">
        <v>37</v>
      </c>
      <c r="J25" s="13"/>
      <c r="K25">
        <f t="shared" si="1"/>
        <v>4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7"/>
        <v>1</v>
      </c>
      <c r="S25" s="15">
        <f t="shared" si="8"/>
        <v>1</v>
      </c>
      <c r="T25" s="15">
        <f t="shared" si="9"/>
        <v>1</v>
      </c>
      <c r="U25" s="15">
        <f t="shared" si="10"/>
        <v>1</v>
      </c>
      <c r="V25" s="15">
        <f t="shared" si="11"/>
        <v>1</v>
      </c>
      <c r="W25" s="15">
        <f t="shared" si="12"/>
        <v>1</v>
      </c>
      <c r="X25" s="15">
        <f t="shared" si="13"/>
        <v>1</v>
      </c>
      <c r="Y25" s="15">
        <f t="shared" si="14"/>
        <v>1</v>
      </c>
      <c r="Z25">
        <f t="shared" si="15"/>
        <v>13</v>
      </c>
      <c r="AA25" s="14"/>
    </row>
    <row r="26" spans="1:27" ht="16.5">
      <c r="A26" s="12" t="s">
        <v>37</v>
      </c>
      <c r="B26" s="12" t="s">
        <v>37</v>
      </c>
      <c r="C26" s="12"/>
      <c r="E26" s="12"/>
      <c r="F26" s="13"/>
      <c r="G26" s="12" t="s">
        <v>37</v>
      </c>
      <c r="I26" s="13"/>
      <c r="J26" s="12" t="s">
        <v>37</v>
      </c>
      <c r="K26">
        <f t="shared" si="1"/>
        <v>4</v>
      </c>
      <c r="M26" s="15">
        <f t="shared" si="2"/>
        <v>1</v>
      </c>
      <c r="N26" s="15">
        <f t="shared" si="3"/>
        <v>1</v>
      </c>
      <c r="O26" s="15">
        <f t="shared" si="4"/>
        <v>1</v>
      </c>
      <c r="P26" s="15">
        <f t="shared" si="5"/>
        <v>1</v>
      </c>
      <c r="Q26" s="15">
        <f t="shared" si="6"/>
        <v>1</v>
      </c>
      <c r="R26" s="15">
        <f t="shared" si="7"/>
        <v>1</v>
      </c>
      <c r="S26" s="15">
        <f t="shared" si="8"/>
        <v>1</v>
      </c>
      <c r="T26" s="15">
        <f t="shared" si="9"/>
        <v>1</v>
      </c>
      <c r="U26" s="15">
        <f t="shared" si="10"/>
        <v>1</v>
      </c>
      <c r="V26" s="15">
        <f t="shared" si="11"/>
        <v>1</v>
      </c>
      <c r="W26" s="15">
        <f t="shared" si="12"/>
        <v>1</v>
      </c>
      <c r="X26" s="15">
        <f t="shared" si="13"/>
        <v>1</v>
      </c>
      <c r="Y26" s="15">
        <f t="shared" si="14"/>
        <v>1</v>
      </c>
      <c r="Z26">
        <f t="shared" si="15"/>
        <v>13</v>
      </c>
      <c r="AA26" s="14"/>
    </row>
    <row r="27" spans="1:27" ht="16.5">
      <c r="A27" s="12" t="s">
        <v>37</v>
      </c>
      <c r="B27" s="12" t="s">
        <v>37</v>
      </c>
      <c r="E27" s="12"/>
      <c r="F27" s="13"/>
      <c r="G27" s="13"/>
      <c r="H27" s="12" t="s">
        <v>37</v>
      </c>
      <c r="I27" s="13" t="s">
        <v>46</v>
      </c>
      <c r="J27" s="13"/>
      <c r="K27">
        <f t="shared" si="1"/>
        <v>4</v>
      </c>
      <c r="M27" s="15">
        <f t="shared" si="2"/>
        <v>1</v>
      </c>
      <c r="N27" s="15">
        <f t="shared" si="3"/>
        <v>1</v>
      </c>
      <c r="O27" s="15">
        <f t="shared" si="4"/>
        <v>1</v>
      </c>
      <c r="P27" s="15">
        <f t="shared" si="5"/>
        <v>1</v>
      </c>
      <c r="Q27" s="15">
        <f t="shared" si="6"/>
        <v>1</v>
      </c>
      <c r="R27" s="15">
        <f t="shared" si="7"/>
        <v>1</v>
      </c>
      <c r="S27" s="15">
        <f t="shared" si="8"/>
        <v>0</v>
      </c>
      <c r="T27" s="15">
        <f t="shared" si="9"/>
        <v>1</v>
      </c>
      <c r="U27" s="15">
        <f t="shared" si="10"/>
        <v>1</v>
      </c>
      <c r="V27" s="15">
        <f t="shared" si="11"/>
        <v>1</v>
      </c>
      <c r="W27" s="15">
        <f t="shared" si="12"/>
        <v>1</v>
      </c>
      <c r="X27" s="15">
        <f t="shared" si="13"/>
        <v>1</v>
      </c>
      <c r="Y27" s="15">
        <f t="shared" si="14"/>
        <v>1</v>
      </c>
      <c r="Z27">
        <f t="shared" si="15"/>
        <v>12</v>
      </c>
      <c r="AA27" s="14"/>
    </row>
    <row r="28" spans="1:27" ht="16.5">
      <c r="A28" s="12" t="s">
        <v>37</v>
      </c>
      <c r="B28" s="12" t="s">
        <v>37</v>
      </c>
      <c r="F28" s="12"/>
      <c r="G28" s="12"/>
      <c r="H28" s="12" t="s">
        <v>37</v>
      </c>
      <c r="J28" s="12" t="s">
        <v>37</v>
      </c>
      <c r="K28">
        <f t="shared" si="1"/>
        <v>4</v>
      </c>
      <c r="M28" s="15">
        <f t="shared" si="2"/>
        <v>1</v>
      </c>
      <c r="N28" s="15">
        <f t="shared" si="3"/>
        <v>1</v>
      </c>
      <c r="O28" s="15">
        <f t="shared" si="4"/>
        <v>1</v>
      </c>
      <c r="P28" s="15">
        <f t="shared" si="5"/>
        <v>1</v>
      </c>
      <c r="Q28" s="15">
        <f t="shared" si="6"/>
        <v>1</v>
      </c>
      <c r="R28" s="15">
        <f t="shared" si="7"/>
        <v>1</v>
      </c>
      <c r="S28" s="15">
        <f t="shared" si="8"/>
        <v>0</v>
      </c>
      <c r="T28" s="15">
        <f t="shared" si="9"/>
        <v>1</v>
      </c>
      <c r="U28" s="15">
        <f t="shared" si="10"/>
        <v>1</v>
      </c>
      <c r="V28" s="15">
        <f t="shared" si="11"/>
        <v>1</v>
      </c>
      <c r="W28" s="15">
        <f t="shared" si="12"/>
        <v>1</v>
      </c>
      <c r="X28" s="15">
        <f t="shared" si="13"/>
        <v>1</v>
      </c>
      <c r="Y28" s="15">
        <f t="shared" si="14"/>
        <v>1</v>
      </c>
      <c r="Z28">
        <f t="shared" si="15"/>
        <v>12</v>
      </c>
      <c r="AA28" s="14"/>
    </row>
    <row r="29" spans="1:27" ht="16.5">
      <c r="A29" s="12" t="s">
        <v>37</v>
      </c>
      <c r="B29" s="12" t="s">
        <v>37</v>
      </c>
      <c r="F29" s="12"/>
      <c r="G29" s="13"/>
      <c r="H29" s="12"/>
      <c r="I29" s="12" t="s">
        <v>37</v>
      </c>
      <c r="J29" s="13" t="s">
        <v>46</v>
      </c>
      <c r="K29">
        <f t="shared" si="1"/>
        <v>4</v>
      </c>
      <c r="M29" s="15">
        <f t="shared" si="2"/>
        <v>1</v>
      </c>
      <c r="N29" s="15">
        <f t="shared" si="3"/>
        <v>1</v>
      </c>
      <c r="O29" s="15">
        <f t="shared" si="4"/>
        <v>1</v>
      </c>
      <c r="P29" s="15">
        <f t="shared" si="5"/>
        <v>1</v>
      </c>
      <c r="Q29" s="15">
        <f t="shared" si="6"/>
        <v>1</v>
      </c>
      <c r="R29" s="15">
        <f t="shared" si="7"/>
        <v>1</v>
      </c>
      <c r="S29" s="15">
        <f t="shared" si="8"/>
        <v>0</v>
      </c>
      <c r="T29" s="15">
        <f t="shared" si="9"/>
        <v>0</v>
      </c>
      <c r="U29" s="15">
        <f t="shared" si="10"/>
        <v>1</v>
      </c>
      <c r="V29" s="15">
        <f t="shared" si="11"/>
        <v>1</v>
      </c>
      <c r="W29" s="15">
        <f t="shared" si="12"/>
        <v>1</v>
      </c>
      <c r="X29" s="15">
        <f t="shared" si="13"/>
        <v>1</v>
      </c>
      <c r="Y29" s="15">
        <f t="shared" si="14"/>
        <v>1</v>
      </c>
      <c r="Z29">
        <f t="shared" si="15"/>
        <v>11</v>
      </c>
      <c r="AA29" s="14"/>
    </row>
    <row r="30" spans="1:27" ht="16.5">
      <c r="A30" s="12" t="s">
        <v>37</v>
      </c>
      <c r="B30" s="12"/>
      <c r="C30" s="12" t="s">
        <v>37</v>
      </c>
      <c r="D30" s="12" t="s">
        <v>37</v>
      </c>
      <c r="E30" s="13" t="s">
        <v>46</v>
      </c>
      <c r="F30" s="13"/>
      <c r="G30" s="13"/>
      <c r="H30" s="13"/>
      <c r="I30" s="13"/>
      <c r="J30" s="13"/>
      <c r="K30">
        <f t="shared" si="1"/>
        <v>4</v>
      </c>
      <c r="M30" s="15">
        <f t="shared" si="2"/>
        <v>1</v>
      </c>
      <c r="N30" s="15">
        <f t="shared" si="3"/>
        <v>1</v>
      </c>
      <c r="O30" s="15">
        <f t="shared" si="4"/>
        <v>1</v>
      </c>
      <c r="P30" s="15">
        <f t="shared" si="5"/>
        <v>1</v>
      </c>
      <c r="Q30" s="15">
        <f t="shared" si="6"/>
        <v>1</v>
      </c>
      <c r="R30" s="15">
        <f t="shared" si="7"/>
        <v>1</v>
      </c>
      <c r="S30" s="15">
        <f t="shared" si="8"/>
        <v>1</v>
      </c>
      <c r="T30" s="15">
        <f t="shared" si="9"/>
        <v>1</v>
      </c>
      <c r="U30" s="15">
        <f t="shared" si="10"/>
        <v>1</v>
      </c>
      <c r="V30" s="15">
        <f t="shared" si="11"/>
        <v>0</v>
      </c>
      <c r="W30" s="15">
        <f t="shared" si="12"/>
        <v>0</v>
      </c>
      <c r="X30" s="15">
        <f t="shared" si="13"/>
        <v>0</v>
      </c>
      <c r="Y30" s="15">
        <f t="shared" si="14"/>
        <v>0</v>
      </c>
      <c r="Z30">
        <f t="shared" si="15"/>
        <v>9</v>
      </c>
      <c r="AA30" s="14"/>
    </row>
    <row r="31" spans="1:27" ht="16.5">
      <c r="A31" s="12" t="s">
        <v>37</v>
      </c>
      <c r="B31" s="12"/>
      <c r="C31" s="12" t="s">
        <v>37</v>
      </c>
      <c r="D31" s="12" t="s">
        <v>37</v>
      </c>
      <c r="F31" s="12" t="s">
        <v>37</v>
      </c>
      <c r="G31" s="13"/>
      <c r="H31" s="13"/>
      <c r="I31" s="13"/>
      <c r="J31" s="13"/>
      <c r="K31">
        <f t="shared" si="1"/>
        <v>4</v>
      </c>
      <c r="M31" s="15">
        <f t="shared" si="2"/>
        <v>1</v>
      </c>
      <c r="N31" s="15">
        <f t="shared" si="3"/>
        <v>1</v>
      </c>
      <c r="O31" s="15">
        <f t="shared" si="4"/>
        <v>1</v>
      </c>
      <c r="P31" s="15">
        <f t="shared" si="5"/>
        <v>1</v>
      </c>
      <c r="Q31" s="15">
        <f t="shared" si="6"/>
        <v>1</v>
      </c>
      <c r="R31" s="15">
        <f t="shared" si="7"/>
        <v>1</v>
      </c>
      <c r="S31" s="15">
        <f t="shared" si="8"/>
        <v>1</v>
      </c>
      <c r="T31" s="15">
        <f t="shared" si="9"/>
        <v>1</v>
      </c>
      <c r="U31" s="15">
        <f t="shared" si="10"/>
        <v>1</v>
      </c>
      <c r="V31" s="15">
        <f t="shared" si="11"/>
        <v>1</v>
      </c>
      <c r="W31" s="15">
        <f t="shared" si="12"/>
        <v>0</v>
      </c>
      <c r="X31" s="15">
        <f t="shared" si="13"/>
        <v>0</v>
      </c>
      <c r="Y31" s="15">
        <f t="shared" si="14"/>
        <v>0</v>
      </c>
      <c r="Z31">
        <f t="shared" si="15"/>
        <v>10</v>
      </c>
      <c r="AA31" s="14"/>
    </row>
    <row r="32" spans="1:27" ht="16.5">
      <c r="A32" s="12" t="s">
        <v>37</v>
      </c>
      <c r="B32" s="12"/>
      <c r="C32" s="12" t="s">
        <v>37</v>
      </c>
      <c r="D32" s="12" t="s">
        <v>37</v>
      </c>
      <c r="F32" s="13"/>
      <c r="G32" s="12" t="s">
        <v>37</v>
      </c>
      <c r="H32" s="13"/>
      <c r="I32" s="13"/>
      <c r="J32" s="13"/>
      <c r="K32">
        <f t="shared" si="1"/>
        <v>4</v>
      </c>
      <c r="M32" s="15">
        <f t="shared" si="2"/>
        <v>1</v>
      </c>
      <c r="N32" s="15">
        <f t="shared" si="3"/>
        <v>1</v>
      </c>
      <c r="O32" s="15">
        <f t="shared" si="4"/>
        <v>1</v>
      </c>
      <c r="P32" s="15">
        <f t="shared" si="5"/>
        <v>1</v>
      </c>
      <c r="Q32" s="15">
        <f t="shared" si="6"/>
        <v>1</v>
      </c>
      <c r="R32" s="15">
        <f t="shared" si="7"/>
        <v>1</v>
      </c>
      <c r="S32" s="15">
        <f t="shared" si="8"/>
        <v>1</v>
      </c>
      <c r="T32" s="15">
        <f t="shared" si="9"/>
        <v>1</v>
      </c>
      <c r="U32" s="15">
        <f t="shared" si="10"/>
        <v>1</v>
      </c>
      <c r="V32" s="15">
        <f t="shared" si="11"/>
        <v>1</v>
      </c>
      <c r="W32" s="15">
        <f t="shared" si="12"/>
        <v>1</v>
      </c>
      <c r="X32" s="15">
        <f t="shared" si="13"/>
        <v>0</v>
      </c>
      <c r="Y32" s="15">
        <f t="shared" si="14"/>
        <v>0</v>
      </c>
      <c r="Z32">
        <f t="shared" si="15"/>
        <v>11</v>
      </c>
      <c r="AA32" s="14"/>
    </row>
    <row r="33" spans="1:27" ht="16.5">
      <c r="A33" s="12" t="s">
        <v>37</v>
      </c>
      <c r="B33" s="12"/>
      <c r="C33" s="12" t="s">
        <v>37</v>
      </c>
      <c r="D33" s="12" t="s">
        <v>37</v>
      </c>
      <c r="F33" s="13"/>
      <c r="G33" s="13"/>
      <c r="H33" s="12" t="s">
        <v>37</v>
      </c>
      <c r="I33" s="13"/>
      <c r="J33" s="13"/>
      <c r="K33">
        <f t="shared" si="1"/>
        <v>4</v>
      </c>
      <c r="M33" s="15">
        <f t="shared" si="2"/>
        <v>1</v>
      </c>
      <c r="N33" s="15">
        <f t="shared" si="3"/>
        <v>1</v>
      </c>
      <c r="O33" s="15">
        <f t="shared" si="4"/>
        <v>1</v>
      </c>
      <c r="P33" s="15">
        <f t="shared" si="5"/>
        <v>1</v>
      </c>
      <c r="Q33" s="15">
        <f t="shared" si="6"/>
        <v>1</v>
      </c>
      <c r="R33" s="15">
        <f t="shared" si="7"/>
        <v>1</v>
      </c>
      <c r="S33" s="15">
        <f t="shared" si="8"/>
        <v>1</v>
      </c>
      <c r="T33" s="15">
        <f t="shared" si="9"/>
        <v>1</v>
      </c>
      <c r="U33" s="15">
        <f t="shared" si="10"/>
        <v>1</v>
      </c>
      <c r="V33" s="15">
        <f t="shared" si="11"/>
        <v>1</v>
      </c>
      <c r="W33" s="15">
        <f t="shared" si="12"/>
        <v>1</v>
      </c>
      <c r="X33" s="15">
        <f t="shared" si="13"/>
        <v>1</v>
      </c>
      <c r="Y33" s="15">
        <f t="shared" si="14"/>
        <v>0</v>
      </c>
      <c r="Z33">
        <f t="shared" si="15"/>
        <v>12</v>
      </c>
      <c r="AA33" s="14"/>
    </row>
    <row r="34" spans="1:27" ht="16.5">
      <c r="A34" s="12" t="s">
        <v>37</v>
      </c>
      <c r="B34" s="12"/>
      <c r="C34" s="12" t="s">
        <v>37</v>
      </c>
      <c r="D34" s="12" t="s">
        <v>37</v>
      </c>
      <c r="F34" s="13"/>
      <c r="G34" s="13"/>
      <c r="H34" s="13"/>
      <c r="I34" s="12" t="s">
        <v>37</v>
      </c>
      <c r="J34" s="13"/>
      <c r="K34">
        <f t="shared" si="1"/>
        <v>4</v>
      </c>
      <c r="M34" s="15">
        <f t="shared" si="2"/>
        <v>1</v>
      </c>
      <c r="N34" s="15">
        <f t="shared" si="3"/>
        <v>1</v>
      </c>
      <c r="O34" s="15">
        <f t="shared" si="4"/>
        <v>1</v>
      </c>
      <c r="P34" s="15">
        <f t="shared" si="5"/>
        <v>1</v>
      </c>
      <c r="Q34" s="15">
        <f t="shared" si="6"/>
        <v>1</v>
      </c>
      <c r="R34" s="15">
        <f t="shared" si="7"/>
        <v>1</v>
      </c>
      <c r="S34" s="15">
        <f t="shared" si="8"/>
        <v>1</v>
      </c>
      <c r="T34" s="15">
        <f t="shared" si="9"/>
        <v>1</v>
      </c>
      <c r="U34" s="15">
        <f t="shared" si="10"/>
        <v>1</v>
      </c>
      <c r="V34" s="15">
        <f t="shared" si="11"/>
        <v>1</v>
      </c>
      <c r="W34" s="15">
        <f t="shared" si="12"/>
        <v>1</v>
      </c>
      <c r="X34" s="15">
        <f t="shared" si="13"/>
        <v>1</v>
      </c>
      <c r="Y34" s="15">
        <f t="shared" si="14"/>
        <v>1</v>
      </c>
      <c r="Z34">
        <f t="shared" si="15"/>
        <v>13</v>
      </c>
      <c r="AA34" s="14"/>
    </row>
    <row r="35" spans="1:27" ht="16.5">
      <c r="A35" s="12" t="s">
        <v>37</v>
      </c>
      <c r="B35" s="12"/>
      <c r="C35" s="12" t="s">
        <v>37</v>
      </c>
      <c r="D35" s="12" t="s">
        <v>37</v>
      </c>
      <c r="F35" s="13"/>
      <c r="G35" s="13"/>
      <c r="H35" s="13"/>
      <c r="I35" s="13"/>
      <c r="J35" s="12" t="s">
        <v>37</v>
      </c>
      <c r="K35">
        <f t="shared" si="1"/>
        <v>4</v>
      </c>
      <c r="M35" s="15">
        <f t="shared" si="2"/>
        <v>1</v>
      </c>
      <c r="N35" s="15">
        <f t="shared" si="3"/>
        <v>1</v>
      </c>
      <c r="O35" s="15">
        <f t="shared" si="4"/>
        <v>1</v>
      </c>
      <c r="P35" s="15">
        <f t="shared" si="5"/>
        <v>1</v>
      </c>
      <c r="Q35" s="15">
        <f t="shared" si="6"/>
        <v>1</v>
      </c>
      <c r="R35" s="15">
        <f t="shared" si="7"/>
        <v>1</v>
      </c>
      <c r="S35" s="15">
        <f t="shared" si="8"/>
        <v>1</v>
      </c>
      <c r="T35" s="15">
        <f t="shared" si="9"/>
        <v>1</v>
      </c>
      <c r="U35" s="15">
        <f t="shared" si="10"/>
        <v>0</v>
      </c>
      <c r="V35" s="15">
        <f t="shared" si="11"/>
        <v>1</v>
      </c>
      <c r="W35" s="15">
        <f t="shared" si="12"/>
        <v>1</v>
      </c>
      <c r="X35" s="15">
        <f t="shared" si="13"/>
        <v>1</v>
      </c>
      <c r="Y35" s="15">
        <f t="shared" si="14"/>
        <v>1</v>
      </c>
      <c r="Z35">
        <f t="shared" si="15"/>
        <v>12</v>
      </c>
      <c r="AA35" s="14"/>
    </row>
    <row r="36" spans="1:26" ht="16.5">
      <c r="A36" s="12" t="s">
        <v>37</v>
      </c>
      <c r="C36" s="12" t="s">
        <v>37</v>
      </c>
      <c r="D36" s="12"/>
      <c r="E36" s="12" t="s">
        <v>37</v>
      </c>
      <c r="F36" s="13" t="s">
        <v>46</v>
      </c>
      <c r="G36" s="13"/>
      <c r="H36" s="13"/>
      <c r="I36" s="13"/>
      <c r="J36" s="13"/>
      <c r="K36">
        <f t="shared" si="1"/>
        <v>4</v>
      </c>
      <c r="M36" s="15">
        <f t="shared" si="2"/>
        <v>1</v>
      </c>
      <c r="N36" s="15">
        <f t="shared" si="3"/>
        <v>1</v>
      </c>
      <c r="O36" s="15">
        <f t="shared" si="4"/>
        <v>1</v>
      </c>
      <c r="P36" s="15">
        <f t="shared" si="5"/>
        <v>1</v>
      </c>
      <c r="Q36" s="15">
        <f t="shared" si="6"/>
        <v>1</v>
      </c>
      <c r="R36" s="15">
        <f t="shared" si="7"/>
        <v>1</v>
      </c>
      <c r="S36" s="15">
        <f t="shared" si="8"/>
        <v>1</v>
      </c>
      <c r="T36" s="15">
        <f t="shared" si="9"/>
        <v>1</v>
      </c>
      <c r="U36" s="15">
        <f t="shared" si="10"/>
        <v>1</v>
      </c>
      <c r="V36" s="15">
        <f t="shared" si="11"/>
        <v>1</v>
      </c>
      <c r="W36" s="15">
        <f t="shared" si="12"/>
        <v>0</v>
      </c>
      <c r="X36" s="15">
        <f t="shared" si="13"/>
        <v>0</v>
      </c>
      <c r="Y36" s="15">
        <f t="shared" si="14"/>
        <v>0</v>
      </c>
      <c r="Z36">
        <f t="shared" si="15"/>
        <v>10</v>
      </c>
    </row>
    <row r="37" spans="1:26" ht="16.5">
      <c r="A37" s="12" t="s">
        <v>37</v>
      </c>
      <c r="B37" s="12"/>
      <c r="C37" s="12" t="s">
        <v>37</v>
      </c>
      <c r="D37" s="12"/>
      <c r="E37" s="12" t="s">
        <v>37</v>
      </c>
      <c r="G37" s="12" t="s">
        <v>37</v>
      </c>
      <c r="H37" s="13"/>
      <c r="I37" s="13"/>
      <c r="J37" s="13"/>
      <c r="K37">
        <f t="shared" si="1"/>
        <v>4</v>
      </c>
      <c r="M37" s="15">
        <f t="shared" si="2"/>
        <v>1</v>
      </c>
      <c r="N37" s="15">
        <f t="shared" si="3"/>
        <v>1</v>
      </c>
      <c r="O37" s="15">
        <f t="shared" si="4"/>
        <v>1</v>
      </c>
      <c r="P37" s="15">
        <f t="shared" si="5"/>
        <v>1</v>
      </c>
      <c r="Q37" s="15">
        <f t="shared" si="6"/>
        <v>1</v>
      </c>
      <c r="R37" s="15">
        <f t="shared" si="7"/>
        <v>1</v>
      </c>
      <c r="S37" s="15">
        <f t="shared" si="8"/>
        <v>1</v>
      </c>
      <c r="T37" s="15">
        <f t="shared" si="9"/>
        <v>1</v>
      </c>
      <c r="U37" s="15">
        <f t="shared" si="10"/>
        <v>1</v>
      </c>
      <c r="V37" s="15">
        <f t="shared" si="11"/>
        <v>1</v>
      </c>
      <c r="W37" s="15">
        <f t="shared" si="12"/>
        <v>1</v>
      </c>
      <c r="X37" s="15">
        <f t="shared" si="13"/>
        <v>0</v>
      </c>
      <c r="Y37" s="15">
        <f t="shared" si="14"/>
        <v>0</v>
      </c>
      <c r="Z37">
        <f t="shared" si="15"/>
        <v>11</v>
      </c>
    </row>
    <row r="38" spans="1:26" ht="16.5">
      <c r="A38" s="12" t="s">
        <v>37</v>
      </c>
      <c r="B38" s="12"/>
      <c r="C38" s="12" t="s">
        <v>37</v>
      </c>
      <c r="D38" s="12"/>
      <c r="E38" s="12" t="s">
        <v>37</v>
      </c>
      <c r="G38" s="13"/>
      <c r="H38" s="12" t="s">
        <v>37</v>
      </c>
      <c r="I38" s="13"/>
      <c r="J38" s="13"/>
      <c r="K38">
        <f t="shared" si="1"/>
        <v>4</v>
      </c>
      <c r="M38" s="15">
        <f t="shared" si="2"/>
        <v>1</v>
      </c>
      <c r="N38" s="15">
        <f t="shared" si="3"/>
        <v>1</v>
      </c>
      <c r="O38" s="15">
        <f t="shared" si="4"/>
        <v>1</v>
      </c>
      <c r="P38" s="15">
        <f t="shared" si="5"/>
        <v>1</v>
      </c>
      <c r="Q38" s="15">
        <f t="shared" si="6"/>
        <v>1</v>
      </c>
      <c r="R38" s="15">
        <f t="shared" si="7"/>
        <v>1</v>
      </c>
      <c r="S38" s="15">
        <f t="shared" si="8"/>
        <v>1</v>
      </c>
      <c r="T38" s="15">
        <f t="shared" si="9"/>
        <v>1</v>
      </c>
      <c r="U38" s="15">
        <f t="shared" si="10"/>
        <v>1</v>
      </c>
      <c r="V38" s="15">
        <f t="shared" si="11"/>
        <v>1</v>
      </c>
      <c r="W38" s="15">
        <f t="shared" si="12"/>
        <v>1</v>
      </c>
      <c r="X38" s="15">
        <f t="shared" si="13"/>
        <v>1</v>
      </c>
      <c r="Y38" s="15">
        <f t="shared" si="14"/>
        <v>0</v>
      </c>
      <c r="Z38">
        <f t="shared" si="15"/>
        <v>12</v>
      </c>
    </row>
    <row r="39" spans="1:26" ht="16.5">
      <c r="A39" s="12" t="s">
        <v>37</v>
      </c>
      <c r="B39" s="12"/>
      <c r="C39" s="12" t="s">
        <v>37</v>
      </c>
      <c r="D39" s="12"/>
      <c r="E39" s="12" t="s">
        <v>37</v>
      </c>
      <c r="G39" s="13"/>
      <c r="H39" s="13"/>
      <c r="I39" s="12" t="s">
        <v>37</v>
      </c>
      <c r="J39" s="13"/>
      <c r="K39">
        <f t="shared" si="1"/>
        <v>4</v>
      </c>
      <c r="M39" s="15">
        <f t="shared" si="2"/>
        <v>1</v>
      </c>
      <c r="N39" s="15">
        <f t="shared" si="3"/>
        <v>1</v>
      </c>
      <c r="O39" s="15">
        <f t="shared" si="4"/>
        <v>1</v>
      </c>
      <c r="P39" s="15">
        <f t="shared" si="5"/>
        <v>1</v>
      </c>
      <c r="Q39" s="15">
        <f t="shared" si="6"/>
        <v>1</v>
      </c>
      <c r="R39" s="15">
        <f t="shared" si="7"/>
        <v>1</v>
      </c>
      <c r="S39" s="15">
        <f t="shared" si="8"/>
        <v>1</v>
      </c>
      <c r="T39" s="15">
        <f t="shared" si="9"/>
        <v>1</v>
      </c>
      <c r="U39" s="15">
        <f t="shared" si="10"/>
        <v>1</v>
      </c>
      <c r="V39" s="15">
        <f t="shared" si="11"/>
        <v>1</v>
      </c>
      <c r="W39" s="15">
        <f t="shared" si="12"/>
        <v>1</v>
      </c>
      <c r="X39" s="15">
        <f t="shared" si="13"/>
        <v>1</v>
      </c>
      <c r="Y39" s="15">
        <f t="shared" si="14"/>
        <v>1</v>
      </c>
      <c r="Z39">
        <f t="shared" si="15"/>
        <v>13</v>
      </c>
    </row>
    <row r="40" spans="1:26" ht="16.5">
      <c r="A40" s="12" t="s">
        <v>37</v>
      </c>
      <c r="B40" s="12"/>
      <c r="C40" s="12" t="s">
        <v>37</v>
      </c>
      <c r="D40" s="12"/>
      <c r="E40" s="12" t="s">
        <v>37</v>
      </c>
      <c r="G40" s="13"/>
      <c r="H40" s="13"/>
      <c r="I40" s="13"/>
      <c r="J40" s="12" t="s">
        <v>37</v>
      </c>
      <c r="K40">
        <f t="shared" si="1"/>
        <v>4</v>
      </c>
      <c r="M40" s="15">
        <f t="shared" si="2"/>
        <v>1</v>
      </c>
      <c r="N40" s="15">
        <f t="shared" si="3"/>
        <v>1</v>
      </c>
      <c r="O40" s="15">
        <f t="shared" si="4"/>
        <v>1</v>
      </c>
      <c r="P40" s="15">
        <f t="shared" si="5"/>
        <v>1</v>
      </c>
      <c r="Q40" s="15">
        <f t="shared" si="6"/>
        <v>1</v>
      </c>
      <c r="R40" s="15">
        <f t="shared" si="7"/>
        <v>1</v>
      </c>
      <c r="S40" s="15">
        <f t="shared" si="8"/>
        <v>1</v>
      </c>
      <c r="T40" s="15">
        <f t="shared" si="9"/>
        <v>1</v>
      </c>
      <c r="U40" s="15">
        <f t="shared" si="10"/>
        <v>1</v>
      </c>
      <c r="V40" s="15">
        <f t="shared" si="11"/>
        <v>1</v>
      </c>
      <c r="W40" s="15">
        <f t="shared" si="12"/>
        <v>1</v>
      </c>
      <c r="X40" s="15">
        <f t="shared" si="13"/>
        <v>1</v>
      </c>
      <c r="Y40" s="15">
        <f t="shared" si="14"/>
        <v>1</v>
      </c>
      <c r="Z40">
        <f t="shared" si="15"/>
        <v>13</v>
      </c>
    </row>
    <row r="41" spans="1:26" ht="16.5">
      <c r="A41" s="12" t="s">
        <v>37</v>
      </c>
      <c r="B41" s="12"/>
      <c r="C41" s="12" t="s">
        <v>37</v>
      </c>
      <c r="D41" s="12"/>
      <c r="E41" s="12"/>
      <c r="F41" s="12" t="s">
        <v>37</v>
      </c>
      <c r="G41" s="13" t="s">
        <v>46</v>
      </c>
      <c r="H41" s="13"/>
      <c r="I41" s="13"/>
      <c r="J41" s="13"/>
      <c r="K41">
        <f t="shared" si="1"/>
        <v>4</v>
      </c>
      <c r="M41" s="15">
        <f t="shared" si="2"/>
        <v>1</v>
      </c>
      <c r="N41" s="15">
        <f t="shared" si="3"/>
        <v>1</v>
      </c>
      <c r="O41" s="15">
        <f t="shared" si="4"/>
        <v>1</v>
      </c>
      <c r="P41" s="15">
        <f t="shared" si="5"/>
        <v>1</v>
      </c>
      <c r="Q41" s="15">
        <f t="shared" si="6"/>
        <v>1</v>
      </c>
      <c r="R41" s="15">
        <f t="shared" si="7"/>
        <v>1</v>
      </c>
      <c r="S41" s="15">
        <f t="shared" si="8"/>
        <v>1</v>
      </c>
      <c r="T41" s="15">
        <f t="shared" si="9"/>
        <v>1</v>
      </c>
      <c r="U41" s="15">
        <f t="shared" si="10"/>
        <v>1</v>
      </c>
      <c r="V41" s="15">
        <f t="shared" si="11"/>
        <v>1</v>
      </c>
      <c r="W41" s="15">
        <f t="shared" si="12"/>
        <v>1</v>
      </c>
      <c r="X41" s="15">
        <f t="shared" si="13"/>
        <v>0</v>
      </c>
      <c r="Y41" s="15">
        <f t="shared" si="14"/>
        <v>0</v>
      </c>
      <c r="Z41">
        <f t="shared" si="15"/>
        <v>11</v>
      </c>
    </row>
    <row r="42" spans="1:26" ht="16.5">
      <c r="A42" s="12" t="s">
        <v>37</v>
      </c>
      <c r="B42" s="12"/>
      <c r="C42" s="12" t="s">
        <v>37</v>
      </c>
      <c r="D42" s="12"/>
      <c r="E42" s="13"/>
      <c r="F42" s="12" t="s">
        <v>37</v>
      </c>
      <c r="H42" s="12" t="s">
        <v>37</v>
      </c>
      <c r="I42" s="13"/>
      <c r="J42" s="13"/>
      <c r="K42">
        <f t="shared" si="1"/>
        <v>4</v>
      </c>
      <c r="M42" s="15">
        <f t="shared" si="2"/>
        <v>1</v>
      </c>
      <c r="N42" s="15">
        <f t="shared" si="3"/>
        <v>1</v>
      </c>
      <c r="O42" s="15">
        <f t="shared" si="4"/>
        <v>1</v>
      </c>
      <c r="P42" s="15">
        <f t="shared" si="5"/>
        <v>1</v>
      </c>
      <c r="Q42" s="15">
        <f t="shared" si="6"/>
        <v>1</v>
      </c>
      <c r="R42" s="15">
        <f t="shared" si="7"/>
        <v>1</v>
      </c>
      <c r="S42" s="15">
        <f t="shared" si="8"/>
        <v>1</v>
      </c>
      <c r="T42" s="15">
        <f t="shared" si="9"/>
        <v>1</v>
      </c>
      <c r="U42" s="15">
        <f t="shared" si="10"/>
        <v>1</v>
      </c>
      <c r="V42" s="15">
        <f t="shared" si="11"/>
        <v>1</v>
      </c>
      <c r="W42" s="15">
        <f t="shared" si="12"/>
        <v>1</v>
      </c>
      <c r="X42" s="15">
        <f t="shared" si="13"/>
        <v>1</v>
      </c>
      <c r="Y42" s="15">
        <f t="shared" si="14"/>
        <v>0</v>
      </c>
      <c r="Z42">
        <f t="shared" si="15"/>
        <v>12</v>
      </c>
    </row>
    <row r="43" spans="1:26" ht="16.5">
      <c r="A43" s="12" t="s">
        <v>37</v>
      </c>
      <c r="B43" s="12"/>
      <c r="C43" s="12" t="s">
        <v>37</v>
      </c>
      <c r="D43" s="12"/>
      <c r="E43" s="12"/>
      <c r="F43" s="12" t="s">
        <v>37</v>
      </c>
      <c r="H43" s="13"/>
      <c r="I43" s="12" t="s">
        <v>37</v>
      </c>
      <c r="J43" s="13"/>
      <c r="K43">
        <f t="shared" si="1"/>
        <v>4</v>
      </c>
      <c r="M43" s="15">
        <f t="shared" si="2"/>
        <v>1</v>
      </c>
      <c r="N43" s="15">
        <f t="shared" si="3"/>
        <v>1</v>
      </c>
      <c r="O43" s="15">
        <f t="shared" si="4"/>
        <v>1</v>
      </c>
      <c r="P43" s="15">
        <f t="shared" si="5"/>
        <v>1</v>
      </c>
      <c r="Q43" s="15">
        <f t="shared" si="6"/>
        <v>1</v>
      </c>
      <c r="R43" s="15">
        <f t="shared" si="7"/>
        <v>1</v>
      </c>
      <c r="S43" s="15">
        <f t="shared" si="8"/>
        <v>1</v>
      </c>
      <c r="T43" s="15">
        <f t="shared" si="9"/>
        <v>1</v>
      </c>
      <c r="U43" s="15">
        <f t="shared" si="10"/>
        <v>1</v>
      </c>
      <c r="V43" s="15">
        <f t="shared" si="11"/>
        <v>1</v>
      </c>
      <c r="W43" s="15">
        <f t="shared" si="12"/>
        <v>1</v>
      </c>
      <c r="X43" s="15">
        <f t="shared" si="13"/>
        <v>1</v>
      </c>
      <c r="Y43" s="15">
        <f t="shared" si="14"/>
        <v>1</v>
      </c>
      <c r="Z43">
        <f t="shared" si="15"/>
        <v>13</v>
      </c>
    </row>
    <row r="44" spans="1:26" ht="16.5">
      <c r="A44" s="12" t="s">
        <v>37</v>
      </c>
      <c r="B44" s="12"/>
      <c r="C44" s="12" t="s">
        <v>37</v>
      </c>
      <c r="D44" s="12"/>
      <c r="E44" s="12"/>
      <c r="F44" s="12" t="s">
        <v>37</v>
      </c>
      <c r="H44" s="13"/>
      <c r="I44" s="13"/>
      <c r="J44" s="12" t="s">
        <v>37</v>
      </c>
      <c r="K44">
        <f t="shared" si="1"/>
        <v>4</v>
      </c>
      <c r="M44" s="15">
        <f t="shared" si="2"/>
        <v>1</v>
      </c>
      <c r="N44" s="15">
        <f t="shared" si="3"/>
        <v>1</v>
      </c>
      <c r="O44" s="15">
        <f t="shared" si="4"/>
        <v>1</v>
      </c>
      <c r="P44" s="15">
        <f t="shared" si="5"/>
        <v>1</v>
      </c>
      <c r="Q44" s="15">
        <f t="shared" si="6"/>
        <v>1</v>
      </c>
      <c r="R44" s="15">
        <f t="shared" si="7"/>
        <v>1</v>
      </c>
      <c r="S44" s="15">
        <f t="shared" si="8"/>
        <v>1</v>
      </c>
      <c r="T44" s="15">
        <f t="shared" si="9"/>
        <v>1</v>
      </c>
      <c r="U44" s="15">
        <f t="shared" si="10"/>
        <v>1</v>
      </c>
      <c r="V44" s="15">
        <f t="shared" si="11"/>
        <v>1</v>
      </c>
      <c r="W44" s="15">
        <f t="shared" si="12"/>
        <v>1</v>
      </c>
      <c r="X44" s="15">
        <f t="shared" si="13"/>
        <v>1</v>
      </c>
      <c r="Y44" s="15">
        <f t="shared" si="14"/>
        <v>1</v>
      </c>
      <c r="Z44">
        <f t="shared" si="15"/>
        <v>13</v>
      </c>
    </row>
    <row r="45" spans="1:26" ht="16.5">
      <c r="A45" s="12" t="s">
        <v>37</v>
      </c>
      <c r="B45" s="12"/>
      <c r="C45" s="12" t="s">
        <v>37</v>
      </c>
      <c r="D45" s="12"/>
      <c r="E45" s="12"/>
      <c r="F45" s="12"/>
      <c r="G45" s="12" t="s">
        <v>37</v>
      </c>
      <c r="H45" s="13" t="s">
        <v>46</v>
      </c>
      <c r="I45" s="13"/>
      <c r="J45" s="13"/>
      <c r="K45">
        <f t="shared" si="1"/>
        <v>4</v>
      </c>
      <c r="M45" s="15">
        <f t="shared" si="2"/>
        <v>1</v>
      </c>
      <c r="N45" s="15">
        <f t="shared" si="3"/>
        <v>1</v>
      </c>
      <c r="O45" s="15">
        <f t="shared" si="4"/>
        <v>1</v>
      </c>
      <c r="P45" s="15">
        <f t="shared" si="5"/>
        <v>1</v>
      </c>
      <c r="Q45" s="15">
        <f t="shared" si="6"/>
        <v>1</v>
      </c>
      <c r="R45" s="15">
        <f t="shared" si="7"/>
        <v>1</v>
      </c>
      <c r="S45" s="15">
        <f t="shared" si="8"/>
        <v>1</v>
      </c>
      <c r="T45" s="15">
        <f t="shared" si="9"/>
        <v>1</v>
      </c>
      <c r="U45" s="15">
        <f t="shared" si="10"/>
        <v>1</v>
      </c>
      <c r="V45" s="15">
        <f t="shared" si="11"/>
        <v>1</v>
      </c>
      <c r="W45" s="15">
        <f t="shared" si="12"/>
        <v>1</v>
      </c>
      <c r="X45" s="15">
        <f t="shared" si="13"/>
        <v>1</v>
      </c>
      <c r="Y45" s="15">
        <f t="shared" si="14"/>
        <v>0</v>
      </c>
      <c r="Z45">
        <f t="shared" si="15"/>
        <v>12</v>
      </c>
    </row>
    <row r="46" spans="1:26" ht="16.5">
      <c r="A46" s="12" t="s">
        <v>37</v>
      </c>
      <c r="B46" s="12"/>
      <c r="C46" s="12" t="s">
        <v>37</v>
      </c>
      <c r="D46" s="12"/>
      <c r="E46" s="12"/>
      <c r="F46" s="13"/>
      <c r="G46" s="12" t="s">
        <v>37</v>
      </c>
      <c r="I46" s="12" t="s">
        <v>37</v>
      </c>
      <c r="J46" s="13"/>
      <c r="K46">
        <f t="shared" si="1"/>
        <v>4</v>
      </c>
      <c r="M46" s="15">
        <f t="shared" si="2"/>
        <v>1</v>
      </c>
      <c r="N46" s="15">
        <f t="shared" si="3"/>
        <v>1</v>
      </c>
      <c r="O46" s="15">
        <f t="shared" si="4"/>
        <v>1</v>
      </c>
      <c r="P46" s="15">
        <f t="shared" si="5"/>
        <v>1</v>
      </c>
      <c r="Q46" s="15">
        <f t="shared" si="6"/>
        <v>1</v>
      </c>
      <c r="R46" s="15">
        <f t="shared" si="7"/>
        <v>1</v>
      </c>
      <c r="S46" s="15">
        <f t="shared" si="8"/>
        <v>1</v>
      </c>
      <c r="T46" s="15">
        <f t="shared" si="9"/>
        <v>1</v>
      </c>
      <c r="U46" s="15">
        <f t="shared" si="10"/>
        <v>1</v>
      </c>
      <c r="V46" s="15">
        <f t="shared" si="11"/>
        <v>1</v>
      </c>
      <c r="W46" s="15">
        <f t="shared" si="12"/>
        <v>1</v>
      </c>
      <c r="X46" s="15">
        <f t="shared" si="13"/>
        <v>1</v>
      </c>
      <c r="Y46" s="15">
        <f t="shared" si="14"/>
        <v>1</v>
      </c>
      <c r="Z46">
        <f t="shared" si="15"/>
        <v>13</v>
      </c>
    </row>
    <row r="47" spans="1:26" ht="16.5">
      <c r="A47" s="12" t="s">
        <v>37</v>
      </c>
      <c r="B47" s="12"/>
      <c r="C47" s="12" t="s">
        <v>37</v>
      </c>
      <c r="D47" s="12"/>
      <c r="E47" s="12"/>
      <c r="F47" s="13"/>
      <c r="G47" s="12" t="s">
        <v>37</v>
      </c>
      <c r="I47" s="13"/>
      <c r="J47" s="12" t="s">
        <v>37</v>
      </c>
      <c r="K47">
        <f t="shared" si="1"/>
        <v>4</v>
      </c>
      <c r="M47" s="15">
        <f t="shared" si="2"/>
        <v>1</v>
      </c>
      <c r="N47" s="15">
        <f t="shared" si="3"/>
        <v>1</v>
      </c>
      <c r="O47" s="15">
        <f t="shared" si="4"/>
        <v>1</v>
      </c>
      <c r="P47" s="15">
        <f t="shared" si="5"/>
        <v>1</v>
      </c>
      <c r="Q47" s="15">
        <f t="shared" si="6"/>
        <v>1</v>
      </c>
      <c r="R47" s="15">
        <f t="shared" si="7"/>
        <v>1</v>
      </c>
      <c r="S47" s="15">
        <f t="shared" si="8"/>
        <v>1</v>
      </c>
      <c r="T47" s="15">
        <f t="shared" si="9"/>
        <v>1</v>
      </c>
      <c r="U47" s="15">
        <f t="shared" si="10"/>
        <v>1</v>
      </c>
      <c r="V47" s="15">
        <f t="shared" si="11"/>
        <v>1</v>
      </c>
      <c r="W47" s="15">
        <f t="shared" si="12"/>
        <v>1</v>
      </c>
      <c r="X47" s="15">
        <f t="shared" si="13"/>
        <v>1</v>
      </c>
      <c r="Y47" s="15">
        <f t="shared" si="14"/>
        <v>1</v>
      </c>
      <c r="Z47">
        <f t="shared" si="15"/>
        <v>13</v>
      </c>
    </row>
    <row r="48" spans="1:26" ht="16.5">
      <c r="A48" s="12" t="s">
        <v>37</v>
      </c>
      <c r="B48" s="12"/>
      <c r="C48" s="12" t="s">
        <v>37</v>
      </c>
      <c r="D48" s="12"/>
      <c r="E48" s="12"/>
      <c r="F48" s="13"/>
      <c r="G48" s="12"/>
      <c r="H48" s="12" t="s">
        <v>37</v>
      </c>
      <c r="I48" s="13" t="s">
        <v>46</v>
      </c>
      <c r="J48" s="13"/>
      <c r="K48">
        <f t="shared" si="1"/>
        <v>4</v>
      </c>
      <c r="M48" s="15">
        <f t="shared" si="2"/>
        <v>1</v>
      </c>
      <c r="N48" s="15">
        <f t="shared" si="3"/>
        <v>1</v>
      </c>
      <c r="O48" s="15">
        <f t="shared" si="4"/>
        <v>1</v>
      </c>
      <c r="P48" s="15">
        <f t="shared" si="5"/>
        <v>1</v>
      </c>
      <c r="Q48" s="15">
        <f t="shared" si="6"/>
        <v>1</v>
      </c>
      <c r="R48" s="15">
        <f t="shared" si="7"/>
        <v>1</v>
      </c>
      <c r="S48" s="15">
        <f t="shared" si="8"/>
        <v>1</v>
      </c>
      <c r="T48" s="15">
        <f t="shared" si="9"/>
        <v>1</v>
      </c>
      <c r="U48" s="15">
        <f t="shared" si="10"/>
        <v>1</v>
      </c>
      <c r="V48" s="15">
        <f t="shared" si="11"/>
        <v>1</v>
      </c>
      <c r="W48" s="15">
        <f t="shared" si="12"/>
        <v>1</v>
      </c>
      <c r="X48" s="15">
        <f t="shared" si="13"/>
        <v>1</v>
      </c>
      <c r="Y48" s="15">
        <f t="shared" si="14"/>
        <v>1</v>
      </c>
      <c r="Z48">
        <f t="shared" si="15"/>
        <v>13</v>
      </c>
    </row>
    <row r="49" spans="1:26" ht="16.5">
      <c r="A49" s="12" t="s">
        <v>37</v>
      </c>
      <c r="B49" s="12"/>
      <c r="C49" s="12" t="s">
        <v>37</v>
      </c>
      <c r="D49" s="12"/>
      <c r="E49" s="12"/>
      <c r="F49" s="13"/>
      <c r="G49" s="12"/>
      <c r="H49" s="12" t="s">
        <v>37</v>
      </c>
      <c r="J49" s="12" t="s">
        <v>37</v>
      </c>
      <c r="K49">
        <f t="shared" si="1"/>
        <v>4</v>
      </c>
      <c r="M49" s="15">
        <f t="shared" si="2"/>
        <v>1</v>
      </c>
      <c r="N49" s="15">
        <f t="shared" si="3"/>
        <v>1</v>
      </c>
      <c r="O49" s="15">
        <f t="shared" si="4"/>
        <v>1</v>
      </c>
      <c r="P49" s="15">
        <f t="shared" si="5"/>
        <v>1</v>
      </c>
      <c r="Q49" s="15">
        <f t="shared" si="6"/>
        <v>1</v>
      </c>
      <c r="R49" s="15">
        <f t="shared" si="7"/>
        <v>1</v>
      </c>
      <c r="S49" s="15">
        <f t="shared" si="8"/>
        <v>1</v>
      </c>
      <c r="T49" s="15">
        <f t="shared" si="9"/>
        <v>1</v>
      </c>
      <c r="U49" s="15">
        <f t="shared" si="10"/>
        <v>1</v>
      </c>
      <c r="V49" s="15">
        <f t="shared" si="11"/>
        <v>1</v>
      </c>
      <c r="W49" s="15">
        <f t="shared" si="12"/>
        <v>1</v>
      </c>
      <c r="X49" s="15">
        <f t="shared" si="13"/>
        <v>1</v>
      </c>
      <c r="Y49" s="15">
        <f t="shared" si="14"/>
        <v>1</v>
      </c>
      <c r="Z49">
        <f t="shared" si="15"/>
        <v>13</v>
      </c>
    </row>
    <row r="50" spans="1:26" ht="16.5">
      <c r="A50" s="12" t="s">
        <v>37</v>
      </c>
      <c r="B50" s="12"/>
      <c r="C50" s="12" t="s">
        <v>37</v>
      </c>
      <c r="D50" s="12"/>
      <c r="E50" s="12"/>
      <c r="F50" s="13"/>
      <c r="G50" s="12"/>
      <c r="I50" s="12" t="s">
        <v>37</v>
      </c>
      <c r="J50" s="13" t="s">
        <v>46</v>
      </c>
      <c r="K50">
        <f t="shared" si="1"/>
        <v>4</v>
      </c>
      <c r="M50" s="15">
        <f t="shared" si="2"/>
        <v>1</v>
      </c>
      <c r="N50" s="15">
        <f t="shared" si="3"/>
        <v>1</v>
      </c>
      <c r="O50" s="15">
        <f t="shared" si="4"/>
        <v>1</v>
      </c>
      <c r="P50" s="15">
        <f t="shared" si="5"/>
        <v>1</v>
      </c>
      <c r="Q50" s="15">
        <f t="shared" si="6"/>
        <v>1</v>
      </c>
      <c r="R50" s="15">
        <f t="shared" si="7"/>
        <v>1</v>
      </c>
      <c r="S50" s="15">
        <f t="shared" si="8"/>
        <v>1</v>
      </c>
      <c r="T50" s="15">
        <f t="shared" si="9"/>
        <v>0</v>
      </c>
      <c r="U50" s="15">
        <f t="shared" si="10"/>
        <v>1</v>
      </c>
      <c r="V50" s="15">
        <f t="shared" si="11"/>
        <v>1</v>
      </c>
      <c r="W50" s="15">
        <f t="shared" si="12"/>
        <v>1</v>
      </c>
      <c r="X50" s="15">
        <f t="shared" si="13"/>
        <v>1</v>
      </c>
      <c r="Y50" s="15">
        <f t="shared" si="14"/>
        <v>1</v>
      </c>
      <c r="Z50">
        <f t="shared" si="15"/>
        <v>12</v>
      </c>
    </row>
    <row r="51" spans="1:26" ht="16.5">
      <c r="A51" s="12" t="s">
        <v>37</v>
      </c>
      <c r="B51" s="12"/>
      <c r="C51" s="12"/>
      <c r="D51" s="12" t="s">
        <v>37</v>
      </c>
      <c r="E51" s="12" t="s">
        <v>37</v>
      </c>
      <c r="F51" s="13" t="s">
        <v>46</v>
      </c>
      <c r="G51" s="13"/>
      <c r="H51" s="13"/>
      <c r="I51" s="13"/>
      <c r="J51" s="13"/>
      <c r="K51">
        <f t="shared" si="1"/>
        <v>4</v>
      </c>
      <c r="M51" s="15">
        <f t="shared" si="2"/>
        <v>1</v>
      </c>
      <c r="N51" s="15">
        <f t="shared" si="3"/>
        <v>1</v>
      </c>
      <c r="O51" s="15">
        <f t="shared" si="4"/>
        <v>1</v>
      </c>
      <c r="P51" s="15">
        <f t="shared" si="5"/>
        <v>1</v>
      </c>
      <c r="Q51" s="15">
        <f t="shared" si="6"/>
        <v>1</v>
      </c>
      <c r="R51" s="15">
        <f t="shared" si="7"/>
        <v>1</v>
      </c>
      <c r="S51" s="15">
        <f t="shared" si="8"/>
        <v>1</v>
      </c>
      <c r="T51" s="15">
        <f t="shared" si="9"/>
        <v>1</v>
      </c>
      <c r="U51" s="15">
        <f t="shared" si="10"/>
        <v>1</v>
      </c>
      <c r="V51" s="15">
        <f t="shared" si="11"/>
        <v>1</v>
      </c>
      <c r="W51" s="15">
        <f t="shared" si="12"/>
        <v>0</v>
      </c>
      <c r="X51" s="15">
        <f t="shared" si="13"/>
        <v>0</v>
      </c>
      <c r="Y51" s="15">
        <f t="shared" si="14"/>
        <v>0</v>
      </c>
      <c r="Z51">
        <f t="shared" si="15"/>
        <v>10</v>
      </c>
    </row>
    <row r="52" spans="1:26" ht="16.5">
      <c r="A52" s="12" t="s">
        <v>37</v>
      </c>
      <c r="B52" s="12"/>
      <c r="C52" s="12"/>
      <c r="D52" s="12" t="s">
        <v>37</v>
      </c>
      <c r="E52" s="12" t="s">
        <v>37</v>
      </c>
      <c r="G52" s="12" t="s">
        <v>37</v>
      </c>
      <c r="H52" s="13"/>
      <c r="I52" s="13"/>
      <c r="J52" s="13"/>
      <c r="K52">
        <f t="shared" si="1"/>
        <v>4</v>
      </c>
      <c r="M52" s="15">
        <f t="shared" si="2"/>
        <v>1</v>
      </c>
      <c r="N52" s="15">
        <f t="shared" si="3"/>
        <v>1</v>
      </c>
      <c r="O52" s="15">
        <f t="shared" si="4"/>
        <v>1</v>
      </c>
      <c r="P52" s="15">
        <f t="shared" si="5"/>
        <v>1</v>
      </c>
      <c r="Q52" s="15">
        <f t="shared" si="6"/>
        <v>1</v>
      </c>
      <c r="R52" s="15">
        <f t="shared" si="7"/>
        <v>1</v>
      </c>
      <c r="S52" s="15">
        <f t="shared" si="8"/>
        <v>1</v>
      </c>
      <c r="T52" s="15">
        <f t="shared" si="9"/>
        <v>1</v>
      </c>
      <c r="U52" s="15">
        <f t="shared" si="10"/>
        <v>1</v>
      </c>
      <c r="V52" s="15">
        <f t="shared" si="11"/>
        <v>1</v>
      </c>
      <c r="W52" s="15">
        <f t="shared" si="12"/>
        <v>1</v>
      </c>
      <c r="X52" s="15">
        <f t="shared" si="13"/>
        <v>0</v>
      </c>
      <c r="Y52" s="15">
        <f t="shared" si="14"/>
        <v>0</v>
      </c>
      <c r="Z52">
        <f t="shared" si="15"/>
        <v>11</v>
      </c>
    </row>
    <row r="53" spans="1:26" ht="16.5">
      <c r="A53" s="12" t="s">
        <v>37</v>
      </c>
      <c r="B53" s="12"/>
      <c r="C53" s="12"/>
      <c r="D53" s="12" t="s">
        <v>37</v>
      </c>
      <c r="E53" s="12" t="s">
        <v>37</v>
      </c>
      <c r="G53" s="13"/>
      <c r="H53" s="12" t="s">
        <v>37</v>
      </c>
      <c r="I53" s="13"/>
      <c r="J53" s="13"/>
      <c r="K53">
        <f t="shared" si="1"/>
        <v>4</v>
      </c>
      <c r="M53" s="15">
        <f t="shared" si="2"/>
        <v>1</v>
      </c>
      <c r="N53" s="15">
        <f t="shared" si="3"/>
        <v>1</v>
      </c>
      <c r="O53" s="15">
        <f t="shared" si="4"/>
        <v>1</v>
      </c>
      <c r="P53" s="15">
        <f t="shared" si="5"/>
        <v>1</v>
      </c>
      <c r="Q53" s="15">
        <f t="shared" si="6"/>
        <v>1</v>
      </c>
      <c r="R53" s="15">
        <f t="shared" si="7"/>
        <v>1</v>
      </c>
      <c r="S53" s="15">
        <f t="shared" si="8"/>
        <v>1</v>
      </c>
      <c r="T53" s="15">
        <f t="shared" si="9"/>
        <v>1</v>
      </c>
      <c r="U53" s="15">
        <f t="shared" si="10"/>
        <v>1</v>
      </c>
      <c r="V53" s="15">
        <f t="shared" si="11"/>
        <v>1</v>
      </c>
      <c r="W53" s="15">
        <f t="shared" si="12"/>
        <v>1</v>
      </c>
      <c r="X53" s="15">
        <f t="shared" si="13"/>
        <v>1</v>
      </c>
      <c r="Y53" s="15">
        <f t="shared" si="14"/>
        <v>0</v>
      </c>
      <c r="Z53">
        <f t="shared" si="15"/>
        <v>12</v>
      </c>
    </row>
    <row r="54" spans="1:26" ht="16.5">
      <c r="A54" s="12" t="s">
        <v>37</v>
      </c>
      <c r="B54" s="12"/>
      <c r="C54" s="13"/>
      <c r="D54" s="12" t="s">
        <v>37</v>
      </c>
      <c r="E54" s="12" t="s">
        <v>37</v>
      </c>
      <c r="G54" s="13"/>
      <c r="H54" s="13"/>
      <c r="I54" s="12" t="s">
        <v>37</v>
      </c>
      <c r="J54" s="13"/>
      <c r="K54">
        <f t="shared" si="1"/>
        <v>4</v>
      </c>
      <c r="M54" s="15">
        <f t="shared" si="2"/>
        <v>1</v>
      </c>
      <c r="N54" s="15">
        <f t="shared" si="3"/>
        <v>1</v>
      </c>
      <c r="O54" s="15">
        <f t="shared" si="4"/>
        <v>1</v>
      </c>
      <c r="P54" s="15">
        <f t="shared" si="5"/>
        <v>1</v>
      </c>
      <c r="Q54" s="15">
        <f t="shared" si="6"/>
        <v>1</v>
      </c>
      <c r="R54" s="15">
        <f t="shared" si="7"/>
        <v>1</v>
      </c>
      <c r="S54" s="15">
        <f t="shared" si="8"/>
        <v>1</v>
      </c>
      <c r="T54" s="15">
        <f t="shared" si="9"/>
        <v>1</v>
      </c>
      <c r="U54" s="15">
        <f t="shared" si="10"/>
        <v>1</v>
      </c>
      <c r="V54" s="15">
        <f t="shared" si="11"/>
        <v>1</v>
      </c>
      <c r="W54" s="15">
        <f t="shared" si="12"/>
        <v>1</v>
      </c>
      <c r="X54" s="15">
        <f t="shared" si="13"/>
        <v>1</v>
      </c>
      <c r="Y54" s="15">
        <f t="shared" si="14"/>
        <v>1</v>
      </c>
      <c r="Z54">
        <f t="shared" si="15"/>
        <v>13</v>
      </c>
    </row>
    <row r="55" spans="1:26" ht="16.5">
      <c r="A55" s="12" t="s">
        <v>37</v>
      </c>
      <c r="B55" s="12"/>
      <c r="D55" s="12" t="s">
        <v>37</v>
      </c>
      <c r="E55" s="12" t="s">
        <v>37</v>
      </c>
      <c r="G55" s="13"/>
      <c r="H55" s="13"/>
      <c r="I55" s="13"/>
      <c r="J55" s="12" t="s">
        <v>37</v>
      </c>
      <c r="K55">
        <f t="shared" si="1"/>
        <v>4</v>
      </c>
      <c r="M55" s="15">
        <f t="shared" si="2"/>
        <v>1</v>
      </c>
      <c r="N55" s="15">
        <f t="shared" si="3"/>
        <v>1</v>
      </c>
      <c r="O55" s="15">
        <f t="shared" si="4"/>
        <v>1</v>
      </c>
      <c r="P55" s="15">
        <f t="shared" si="5"/>
        <v>1</v>
      </c>
      <c r="Q55" s="15">
        <f t="shared" si="6"/>
        <v>1</v>
      </c>
      <c r="R55" s="15">
        <f t="shared" si="7"/>
        <v>1</v>
      </c>
      <c r="S55" s="15">
        <f t="shared" si="8"/>
        <v>1</v>
      </c>
      <c r="T55" s="15">
        <f t="shared" si="9"/>
        <v>1</v>
      </c>
      <c r="U55" s="15">
        <f t="shared" si="10"/>
        <v>1</v>
      </c>
      <c r="V55" s="15">
        <f t="shared" si="11"/>
        <v>1</v>
      </c>
      <c r="W55" s="15">
        <f t="shared" si="12"/>
        <v>1</v>
      </c>
      <c r="X55" s="15">
        <f t="shared" si="13"/>
        <v>1</v>
      </c>
      <c r="Y55" s="15">
        <f t="shared" si="14"/>
        <v>1</v>
      </c>
      <c r="Z55">
        <f t="shared" si="15"/>
        <v>13</v>
      </c>
    </row>
    <row r="56" spans="1:26" ht="16.5">
      <c r="A56" s="12" t="s">
        <v>37</v>
      </c>
      <c r="B56" s="12"/>
      <c r="D56" s="12" t="s">
        <v>37</v>
      </c>
      <c r="E56" s="12"/>
      <c r="F56" s="12" t="s">
        <v>37</v>
      </c>
      <c r="G56" s="13" t="s">
        <v>46</v>
      </c>
      <c r="H56" s="13"/>
      <c r="I56" s="13"/>
      <c r="J56" s="13"/>
      <c r="K56">
        <f t="shared" si="1"/>
        <v>4</v>
      </c>
      <c r="M56" s="15">
        <f t="shared" si="2"/>
        <v>1</v>
      </c>
      <c r="N56" s="15">
        <f t="shared" si="3"/>
        <v>1</v>
      </c>
      <c r="O56" s="15">
        <f t="shared" si="4"/>
        <v>1</v>
      </c>
      <c r="P56" s="15">
        <f t="shared" si="5"/>
        <v>1</v>
      </c>
      <c r="Q56" s="15">
        <f t="shared" si="6"/>
        <v>1</v>
      </c>
      <c r="R56" s="15">
        <f t="shared" si="7"/>
        <v>1</v>
      </c>
      <c r="S56" s="15">
        <f t="shared" si="8"/>
        <v>1</v>
      </c>
      <c r="T56" s="15">
        <f t="shared" si="9"/>
        <v>1</v>
      </c>
      <c r="U56" s="15">
        <f t="shared" si="10"/>
        <v>1</v>
      </c>
      <c r="V56" s="15">
        <f t="shared" si="11"/>
        <v>1</v>
      </c>
      <c r="W56" s="15">
        <f t="shared" si="12"/>
        <v>1</v>
      </c>
      <c r="X56" s="15">
        <f t="shared" si="13"/>
        <v>0</v>
      </c>
      <c r="Y56" s="15">
        <f t="shared" si="14"/>
        <v>0</v>
      </c>
      <c r="Z56">
        <f t="shared" si="15"/>
        <v>11</v>
      </c>
    </row>
    <row r="57" spans="1:26" ht="16.5">
      <c r="A57" s="12" t="s">
        <v>37</v>
      </c>
      <c r="B57" s="12"/>
      <c r="D57" s="12" t="s">
        <v>37</v>
      </c>
      <c r="E57" s="12"/>
      <c r="F57" s="12" t="s">
        <v>37</v>
      </c>
      <c r="H57" s="12" t="s">
        <v>37</v>
      </c>
      <c r="I57" s="13"/>
      <c r="J57" s="13"/>
      <c r="K57">
        <f t="shared" si="1"/>
        <v>4</v>
      </c>
      <c r="M57" s="15">
        <f t="shared" si="2"/>
        <v>1</v>
      </c>
      <c r="N57" s="15">
        <f t="shared" si="3"/>
        <v>1</v>
      </c>
      <c r="O57" s="15">
        <f t="shared" si="4"/>
        <v>1</v>
      </c>
      <c r="P57" s="15">
        <f t="shared" si="5"/>
        <v>1</v>
      </c>
      <c r="Q57" s="15">
        <f t="shared" si="6"/>
        <v>1</v>
      </c>
      <c r="R57" s="15">
        <f t="shared" si="7"/>
        <v>1</v>
      </c>
      <c r="S57" s="15">
        <f t="shared" si="8"/>
        <v>1</v>
      </c>
      <c r="T57" s="15">
        <f t="shared" si="9"/>
        <v>1</v>
      </c>
      <c r="U57" s="15">
        <f t="shared" si="10"/>
        <v>1</v>
      </c>
      <c r="V57" s="15">
        <f t="shared" si="11"/>
        <v>1</v>
      </c>
      <c r="W57" s="15">
        <f t="shared" si="12"/>
        <v>1</v>
      </c>
      <c r="X57" s="15">
        <f t="shared" si="13"/>
        <v>1</v>
      </c>
      <c r="Y57" s="15">
        <f t="shared" si="14"/>
        <v>0</v>
      </c>
      <c r="Z57">
        <f t="shared" si="15"/>
        <v>12</v>
      </c>
    </row>
    <row r="58" spans="1:26" ht="16.5">
      <c r="A58" s="12" t="s">
        <v>37</v>
      </c>
      <c r="B58" s="12"/>
      <c r="D58" s="12" t="s">
        <v>37</v>
      </c>
      <c r="E58" s="12"/>
      <c r="F58" s="12" t="s">
        <v>37</v>
      </c>
      <c r="H58" s="13"/>
      <c r="I58" s="12" t="s">
        <v>37</v>
      </c>
      <c r="J58" s="13"/>
      <c r="K58">
        <f t="shared" si="1"/>
        <v>4</v>
      </c>
      <c r="M58" s="15">
        <f t="shared" si="2"/>
        <v>1</v>
      </c>
      <c r="N58" s="15">
        <f t="shared" si="3"/>
        <v>1</v>
      </c>
      <c r="O58" s="15">
        <f t="shared" si="4"/>
        <v>1</v>
      </c>
      <c r="P58" s="15">
        <f t="shared" si="5"/>
        <v>1</v>
      </c>
      <c r="Q58" s="15">
        <f t="shared" si="6"/>
        <v>1</v>
      </c>
      <c r="R58" s="15">
        <f t="shared" si="7"/>
        <v>1</v>
      </c>
      <c r="S58" s="15">
        <f t="shared" si="8"/>
        <v>1</v>
      </c>
      <c r="T58" s="15">
        <f t="shared" si="9"/>
        <v>1</v>
      </c>
      <c r="U58" s="15">
        <f t="shared" si="10"/>
        <v>1</v>
      </c>
      <c r="V58" s="15">
        <f t="shared" si="11"/>
        <v>1</v>
      </c>
      <c r="W58" s="15">
        <f t="shared" si="12"/>
        <v>1</v>
      </c>
      <c r="X58" s="15">
        <f t="shared" si="13"/>
        <v>1</v>
      </c>
      <c r="Y58" s="15">
        <f t="shared" si="14"/>
        <v>1</v>
      </c>
      <c r="Z58">
        <f t="shared" si="15"/>
        <v>13</v>
      </c>
    </row>
    <row r="59" spans="1:26" ht="16.5">
      <c r="A59" s="12" t="s">
        <v>37</v>
      </c>
      <c r="B59" s="12"/>
      <c r="D59" s="12" t="s">
        <v>37</v>
      </c>
      <c r="E59" s="12"/>
      <c r="F59" s="12" t="s">
        <v>37</v>
      </c>
      <c r="H59" s="13"/>
      <c r="I59" s="13"/>
      <c r="J59" s="12" t="s">
        <v>37</v>
      </c>
      <c r="K59">
        <f t="shared" si="1"/>
        <v>4</v>
      </c>
      <c r="M59" s="15">
        <f t="shared" si="2"/>
        <v>1</v>
      </c>
      <c r="N59" s="15">
        <f t="shared" si="3"/>
        <v>1</v>
      </c>
      <c r="O59" s="15">
        <f t="shared" si="4"/>
        <v>1</v>
      </c>
      <c r="P59" s="15">
        <f t="shared" si="5"/>
        <v>1</v>
      </c>
      <c r="Q59" s="15">
        <f t="shared" si="6"/>
        <v>1</v>
      </c>
      <c r="R59" s="15">
        <f t="shared" si="7"/>
        <v>1</v>
      </c>
      <c r="S59" s="15">
        <f t="shared" si="8"/>
        <v>1</v>
      </c>
      <c r="T59" s="15">
        <f t="shared" si="9"/>
        <v>1</v>
      </c>
      <c r="U59" s="15">
        <f t="shared" si="10"/>
        <v>1</v>
      </c>
      <c r="V59" s="15">
        <f t="shared" si="11"/>
        <v>1</v>
      </c>
      <c r="W59" s="15">
        <f t="shared" si="12"/>
        <v>1</v>
      </c>
      <c r="X59" s="15">
        <f t="shared" si="13"/>
        <v>1</v>
      </c>
      <c r="Y59" s="15">
        <f t="shared" si="14"/>
        <v>1</v>
      </c>
      <c r="Z59">
        <f t="shared" si="15"/>
        <v>13</v>
      </c>
    </row>
    <row r="60" spans="1:26" ht="16.5">
      <c r="A60" s="12" t="s">
        <v>37</v>
      </c>
      <c r="B60" s="12"/>
      <c r="D60" s="12" t="s">
        <v>37</v>
      </c>
      <c r="E60" s="12"/>
      <c r="F60" s="13"/>
      <c r="G60" s="12" t="s">
        <v>37</v>
      </c>
      <c r="H60" s="12" t="s">
        <v>37</v>
      </c>
      <c r="J60" s="12"/>
      <c r="K60">
        <f t="shared" si="1"/>
        <v>4</v>
      </c>
      <c r="M60" s="15">
        <f t="shared" si="2"/>
        <v>1</v>
      </c>
      <c r="N60" s="15">
        <f t="shared" si="3"/>
        <v>1</v>
      </c>
      <c r="O60" s="15">
        <f t="shared" si="4"/>
        <v>1</v>
      </c>
      <c r="P60" s="15">
        <f t="shared" si="5"/>
        <v>1</v>
      </c>
      <c r="Q60" s="15">
        <f t="shared" si="6"/>
        <v>1</v>
      </c>
      <c r="R60" s="15">
        <f t="shared" si="7"/>
        <v>1</v>
      </c>
      <c r="S60" s="15">
        <f t="shared" si="8"/>
        <v>1</v>
      </c>
      <c r="T60" s="15">
        <f t="shared" si="9"/>
        <v>1</v>
      </c>
      <c r="U60" s="15">
        <f t="shared" si="10"/>
        <v>1</v>
      </c>
      <c r="V60" s="15">
        <f t="shared" si="11"/>
        <v>1</v>
      </c>
      <c r="W60" s="15">
        <f t="shared" si="12"/>
        <v>1</v>
      </c>
      <c r="X60" s="15">
        <f t="shared" si="13"/>
        <v>1</v>
      </c>
      <c r="Y60" s="15">
        <f t="shared" si="14"/>
        <v>0</v>
      </c>
      <c r="Z60">
        <f t="shared" si="15"/>
        <v>12</v>
      </c>
    </row>
    <row r="61" spans="1:26" ht="16.5">
      <c r="A61" s="12" t="s">
        <v>37</v>
      </c>
      <c r="B61" s="12"/>
      <c r="D61" s="12" t="s">
        <v>37</v>
      </c>
      <c r="E61" s="12"/>
      <c r="F61" s="13"/>
      <c r="G61" s="12" t="s">
        <v>37</v>
      </c>
      <c r="I61" s="12" t="s">
        <v>37</v>
      </c>
      <c r="J61" s="12"/>
      <c r="K61">
        <f t="shared" si="1"/>
        <v>4</v>
      </c>
      <c r="M61" s="15">
        <f t="shared" si="2"/>
        <v>1</v>
      </c>
      <c r="N61" s="15">
        <f t="shared" si="3"/>
        <v>1</v>
      </c>
      <c r="O61" s="15">
        <f t="shared" si="4"/>
        <v>1</v>
      </c>
      <c r="P61" s="15">
        <f t="shared" si="5"/>
        <v>1</v>
      </c>
      <c r="Q61" s="15">
        <f t="shared" si="6"/>
        <v>1</v>
      </c>
      <c r="R61" s="15">
        <f t="shared" si="7"/>
        <v>1</v>
      </c>
      <c r="S61" s="15">
        <f t="shared" si="8"/>
        <v>1</v>
      </c>
      <c r="T61" s="15">
        <f t="shared" si="9"/>
        <v>1</v>
      </c>
      <c r="U61" s="15">
        <f t="shared" si="10"/>
        <v>1</v>
      </c>
      <c r="V61" s="15">
        <f t="shared" si="11"/>
        <v>1</v>
      </c>
      <c r="W61" s="15">
        <f t="shared" si="12"/>
        <v>1</v>
      </c>
      <c r="X61" s="15">
        <f t="shared" si="13"/>
        <v>1</v>
      </c>
      <c r="Y61" s="15">
        <f t="shared" si="14"/>
        <v>1</v>
      </c>
      <c r="Z61">
        <f t="shared" si="15"/>
        <v>13</v>
      </c>
    </row>
    <row r="62" spans="1:26" ht="16.5">
      <c r="A62" s="12" t="s">
        <v>37</v>
      </c>
      <c r="C62" s="12"/>
      <c r="D62" s="12" t="s">
        <v>37</v>
      </c>
      <c r="E62" s="12"/>
      <c r="F62" s="12"/>
      <c r="G62" s="12" t="s">
        <v>37</v>
      </c>
      <c r="I62" s="13"/>
      <c r="J62" s="12" t="s">
        <v>37</v>
      </c>
      <c r="K62">
        <f t="shared" si="1"/>
        <v>4</v>
      </c>
      <c r="M62" s="15">
        <f t="shared" si="2"/>
        <v>1</v>
      </c>
      <c r="N62" s="15">
        <f t="shared" si="3"/>
        <v>1</v>
      </c>
      <c r="O62" s="15">
        <f t="shared" si="4"/>
        <v>1</v>
      </c>
      <c r="P62" s="15">
        <f t="shared" si="5"/>
        <v>1</v>
      </c>
      <c r="Q62" s="15">
        <f t="shared" si="6"/>
        <v>1</v>
      </c>
      <c r="R62" s="15">
        <f t="shared" si="7"/>
        <v>1</v>
      </c>
      <c r="S62" s="15">
        <f t="shared" si="8"/>
        <v>1</v>
      </c>
      <c r="T62" s="15">
        <f t="shared" si="9"/>
        <v>1</v>
      </c>
      <c r="U62" s="15">
        <f t="shared" si="10"/>
        <v>1</v>
      </c>
      <c r="V62" s="15">
        <f t="shared" si="11"/>
        <v>1</v>
      </c>
      <c r="W62" s="15">
        <f t="shared" si="12"/>
        <v>1</v>
      </c>
      <c r="X62" s="15">
        <f t="shared" si="13"/>
        <v>1</v>
      </c>
      <c r="Y62" s="15">
        <f t="shared" si="14"/>
        <v>1</v>
      </c>
      <c r="Z62">
        <f t="shared" si="15"/>
        <v>13</v>
      </c>
    </row>
    <row r="63" spans="1:26" ht="16.5">
      <c r="A63" s="12" t="s">
        <v>37</v>
      </c>
      <c r="C63" s="12"/>
      <c r="D63" s="12" t="s">
        <v>37</v>
      </c>
      <c r="E63" s="12"/>
      <c r="F63" s="12"/>
      <c r="G63" s="12"/>
      <c r="H63" s="12" t="s">
        <v>37</v>
      </c>
      <c r="I63" s="13" t="s">
        <v>46</v>
      </c>
      <c r="J63" s="13"/>
      <c r="K63">
        <f t="shared" si="1"/>
        <v>4</v>
      </c>
      <c r="M63" s="15">
        <f t="shared" si="2"/>
        <v>1</v>
      </c>
      <c r="N63" s="15">
        <f t="shared" si="3"/>
        <v>1</v>
      </c>
      <c r="O63" s="15">
        <f t="shared" si="4"/>
        <v>1</v>
      </c>
      <c r="P63" s="15">
        <f t="shared" si="5"/>
        <v>1</v>
      </c>
      <c r="Q63" s="15">
        <f t="shared" si="6"/>
        <v>1</v>
      </c>
      <c r="R63" s="15">
        <f t="shared" si="7"/>
        <v>1</v>
      </c>
      <c r="S63" s="15">
        <f t="shared" si="8"/>
        <v>1</v>
      </c>
      <c r="T63" s="15">
        <f t="shared" si="9"/>
        <v>1</v>
      </c>
      <c r="U63" s="15">
        <f t="shared" si="10"/>
        <v>1</v>
      </c>
      <c r="V63" s="15">
        <f t="shared" si="11"/>
        <v>1</v>
      </c>
      <c r="W63" s="15">
        <f t="shared" si="12"/>
        <v>1</v>
      </c>
      <c r="X63" s="15">
        <f t="shared" si="13"/>
        <v>1</v>
      </c>
      <c r="Y63" s="15">
        <f t="shared" si="14"/>
        <v>1</v>
      </c>
      <c r="Z63">
        <f t="shared" si="15"/>
        <v>13</v>
      </c>
    </row>
    <row r="64" spans="1:26" ht="16.5">
      <c r="A64" s="12" t="s">
        <v>37</v>
      </c>
      <c r="C64" s="12"/>
      <c r="D64" s="12" t="s">
        <v>37</v>
      </c>
      <c r="E64" s="12"/>
      <c r="F64" s="12"/>
      <c r="G64" s="13"/>
      <c r="H64" s="12" t="s">
        <v>37</v>
      </c>
      <c r="J64" s="12" t="s">
        <v>37</v>
      </c>
      <c r="K64">
        <f t="shared" si="1"/>
        <v>4</v>
      </c>
      <c r="M64" s="15">
        <f t="shared" si="2"/>
        <v>1</v>
      </c>
      <c r="N64" s="15">
        <f t="shared" si="3"/>
        <v>1</v>
      </c>
      <c r="O64" s="15">
        <f t="shared" si="4"/>
        <v>1</v>
      </c>
      <c r="P64" s="15">
        <f t="shared" si="5"/>
        <v>1</v>
      </c>
      <c r="Q64" s="15">
        <f t="shared" si="6"/>
        <v>1</v>
      </c>
      <c r="R64" s="15">
        <f t="shared" si="7"/>
        <v>1</v>
      </c>
      <c r="S64" s="15">
        <f t="shared" si="8"/>
        <v>1</v>
      </c>
      <c r="T64" s="15">
        <f t="shared" si="9"/>
        <v>1</v>
      </c>
      <c r="U64" s="15">
        <f t="shared" si="10"/>
        <v>1</v>
      </c>
      <c r="V64" s="15">
        <f t="shared" si="11"/>
        <v>1</v>
      </c>
      <c r="W64" s="15">
        <f t="shared" si="12"/>
        <v>1</v>
      </c>
      <c r="X64" s="15">
        <f t="shared" si="13"/>
        <v>1</v>
      </c>
      <c r="Y64" s="15">
        <f t="shared" si="14"/>
        <v>1</v>
      </c>
      <c r="Z64">
        <f t="shared" si="15"/>
        <v>13</v>
      </c>
    </row>
    <row r="65" spans="1:26" ht="16.5">
      <c r="A65" s="12" t="s">
        <v>37</v>
      </c>
      <c r="C65" s="12"/>
      <c r="D65" s="12" t="s">
        <v>37</v>
      </c>
      <c r="E65" s="12"/>
      <c r="F65" s="12"/>
      <c r="G65" s="13"/>
      <c r="H65" s="12"/>
      <c r="I65" s="12" t="s">
        <v>37</v>
      </c>
      <c r="J65" s="13" t="s">
        <v>46</v>
      </c>
      <c r="K65">
        <f t="shared" si="1"/>
        <v>4</v>
      </c>
      <c r="M65" s="15">
        <f t="shared" si="2"/>
        <v>1</v>
      </c>
      <c r="N65" s="15">
        <f t="shared" si="3"/>
        <v>1</v>
      </c>
      <c r="O65" s="15">
        <f t="shared" si="4"/>
        <v>1</v>
      </c>
      <c r="P65" s="15">
        <f t="shared" si="5"/>
        <v>1</v>
      </c>
      <c r="Q65" s="15">
        <f t="shared" si="6"/>
        <v>1</v>
      </c>
      <c r="R65" s="15">
        <f t="shared" si="7"/>
        <v>1</v>
      </c>
      <c r="S65" s="15">
        <f t="shared" si="8"/>
        <v>1</v>
      </c>
      <c r="T65" s="15">
        <f t="shared" si="9"/>
        <v>1</v>
      </c>
      <c r="U65" s="15">
        <f t="shared" si="10"/>
        <v>1</v>
      </c>
      <c r="V65" s="15">
        <f t="shared" si="11"/>
        <v>1</v>
      </c>
      <c r="W65" s="15">
        <f t="shared" si="12"/>
        <v>1</v>
      </c>
      <c r="X65" s="15">
        <f t="shared" si="13"/>
        <v>1</v>
      </c>
      <c r="Y65" s="15">
        <f t="shared" si="14"/>
        <v>1</v>
      </c>
      <c r="Z65">
        <f t="shared" si="15"/>
        <v>13</v>
      </c>
    </row>
    <row r="66" spans="1:26" ht="16.5">
      <c r="A66" s="12" t="s">
        <v>37</v>
      </c>
      <c r="C66" s="12"/>
      <c r="D66" s="13"/>
      <c r="E66" s="12" t="s">
        <v>37</v>
      </c>
      <c r="F66" s="12" t="s">
        <v>37</v>
      </c>
      <c r="G66" s="13" t="s">
        <v>46</v>
      </c>
      <c r="H66" s="13"/>
      <c r="I66" s="13"/>
      <c r="J66" s="13"/>
      <c r="K66">
        <f t="shared" si="1"/>
        <v>4</v>
      </c>
      <c r="M66" s="15">
        <f t="shared" si="2"/>
        <v>1</v>
      </c>
      <c r="N66" s="15">
        <f t="shared" si="3"/>
        <v>1</v>
      </c>
      <c r="O66" s="15">
        <f t="shared" si="4"/>
        <v>1</v>
      </c>
      <c r="P66" s="15">
        <f t="shared" si="5"/>
        <v>1</v>
      </c>
      <c r="Q66" s="15">
        <f t="shared" si="6"/>
        <v>1</v>
      </c>
      <c r="R66" s="15">
        <f t="shared" si="7"/>
        <v>1</v>
      </c>
      <c r="S66" s="15">
        <f t="shared" si="8"/>
        <v>1</v>
      </c>
      <c r="T66" s="15">
        <f t="shared" si="9"/>
        <v>1</v>
      </c>
      <c r="U66" s="15">
        <f t="shared" si="10"/>
        <v>1</v>
      </c>
      <c r="V66" s="15">
        <f t="shared" si="11"/>
        <v>1</v>
      </c>
      <c r="W66" s="15">
        <f t="shared" si="12"/>
        <v>1</v>
      </c>
      <c r="X66" s="15">
        <f t="shared" si="13"/>
        <v>0</v>
      </c>
      <c r="Y66" s="15">
        <f t="shared" si="14"/>
        <v>0</v>
      </c>
      <c r="Z66">
        <f t="shared" si="15"/>
        <v>11</v>
      </c>
    </row>
    <row r="67" spans="1:26" ht="16.5">
      <c r="A67" s="12" t="s">
        <v>37</v>
      </c>
      <c r="C67" s="12"/>
      <c r="D67" s="13"/>
      <c r="E67" s="12" t="s">
        <v>37</v>
      </c>
      <c r="F67" s="12" t="s">
        <v>37</v>
      </c>
      <c r="H67" s="12" t="s">
        <v>37</v>
      </c>
      <c r="I67" s="13"/>
      <c r="J67" s="13"/>
      <c r="K67">
        <f aca="true" t="shared" si="16" ref="K67:K130">COUNTIF(A67:J67,"V")</f>
        <v>4</v>
      </c>
      <c r="M67" s="15">
        <f aca="true" t="shared" si="17" ref="M67:M130">IF(OR(A67="V",J67="V"),1,0)</f>
        <v>1</v>
      </c>
      <c r="N67" s="15">
        <f aca="true" t="shared" si="18" ref="N67:N130">IF(OR(A67="V",B67="V"),1,0)</f>
        <v>1</v>
      </c>
      <c r="O67" s="15">
        <f aca="true" t="shared" si="19" ref="O67:O130">IF(OR(A67="V",B67="V",C67="V"),1,0)</f>
        <v>1</v>
      </c>
      <c r="P67" s="15">
        <f aca="true" t="shared" si="20" ref="P67:P130">IF(OR(A67="V",B67="V",C67="V",D67="V"),1,0)</f>
        <v>1</v>
      </c>
      <c r="Q67" s="15">
        <f aca="true" t="shared" si="21" ref="Q67:Q130">IF(OR(A67="V",B67="V",C67="V",D67="V",E67="V"),1,0)</f>
        <v>1</v>
      </c>
      <c r="R67" s="15">
        <f aca="true" t="shared" si="22" ref="R67:R130">IF(OR(B67="V",C67="V",D67="V",E67="V",F67="V"),1,0)</f>
        <v>1</v>
      </c>
      <c r="S67" s="15">
        <f aca="true" t="shared" si="23" ref="S67:S130">IF(OR(C67="V",D67="V",E67="V",F67="V",G67="V"),1,0)</f>
        <v>1</v>
      </c>
      <c r="T67" s="15">
        <f aca="true" t="shared" si="24" ref="T67:T130">IF(OR(D67="V",E67="V",F67="V",G67="V",H67="V"),1,0)</f>
        <v>1</v>
      </c>
      <c r="U67" s="15">
        <f aca="true" t="shared" si="25" ref="U67:U130">IF(OR(E67="V",F67="V",G67="V",H67="V",I67="V"),1,0)</f>
        <v>1</v>
      </c>
      <c r="V67" s="15">
        <f aca="true" t="shared" si="26" ref="V67:V130">IF(OR(F67="V",G67="V",H67="V",I67="V",J67="V"),1,0)</f>
        <v>1</v>
      </c>
      <c r="W67" s="15">
        <f aca="true" t="shared" si="27" ref="W67:W130">IF(OR(G67="V",H67="V",I67="V",J67="V",K67="V"),1,0)</f>
        <v>1</v>
      </c>
      <c r="X67" s="15">
        <f aca="true" t="shared" si="28" ref="X67:X130">IF(OR(H67="V",I67="V",J67="V",K67="V",L67="V"),1,0)</f>
        <v>1</v>
      </c>
      <c r="Y67" s="15">
        <f aca="true" t="shared" si="29" ref="Y67:Y130">IF(OR(I67="V",J67="V",K67="V",L67="V",M67="V"),1,0)</f>
        <v>0</v>
      </c>
      <c r="Z67">
        <f aca="true" t="shared" si="30" ref="Z67:Z130">SUM(M67:Y67)</f>
        <v>12</v>
      </c>
    </row>
    <row r="68" spans="1:26" ht="16.5">
      <c r="A68" s="12" t="s">
        <v>37</v>
      </c>
      <c r="C68" s="12"/>
      <c r="D68" s="13"/>
      <c r="E68" s="12" t="s">
        <v>37</v>
      </c>
      <c r="F68" s="12" t="s">
        <v>37</v>
      </c>
      <c r="H68" s="13"/>
      <c r="I68" s="12" t="s">
        <v>37</v>
      </c>
      <c r="J68" s="13"/>
      <c r="K68">
        <f t="shared" si="16"/>
        <v>4</v>
      </c>
      <c r="M68" s="15">
        <f t="shared" si="17"/>
        <v>1</v>
      </c>
      <c r="N68" s="15">
        <f t="shared" si="18"/>
        <v>1</v>
      </c>
      <c r="O68" s="15">
        <f t="shared" si="19"/>
        <v>1</v>
      </c>
      <c r="P68" s="15">
        <f t="shared" si="20"/>
        <v>1</v>
      </c>
      <c r="Q68" s="15">
        <f t="shared" si="21"/>
        <v>1</v>
      </c>
      <c r="R68" s="15">
        <f t="shared" si="22"/>
        <v>1</v>
      </c>
      <c r="S68" s="15">
        <f t="shared" si="23"/>
        <v>1</v>
      </c>
      <c r="T68" s="15">
        <f t="shared" si="24"/>
        <v>1</v>
      </c>
      <c r="U68" s="15">
        <f t="shared" si="25"/>
        <v>1</v>
      </c>
      <c r="V68" s="15">
        <f t="shared" si="26"/>
        <v>1</v>
      </c>
      <c r="W68" s="15">
        <f t="shared" si="27"/>
        <v>1</v>
      </c>
      <c r="X68" s="15">
        <f t="shared" si="28"/>
        <v>1</v>
      </c>
      <c r="Y68" s="15">
        <f t="shared" si="29"/>
        <v>1</v>
      </c>
      <c r="Z68">
        <f t="shared" si="30"/>
        <v>13</v>
      </c>
    </row>
    <row r="69" spans="1:26" ht="16.5">
      <c r="A69" s="12" t="s">
        <v>37</v>
      </c>
      <c r="C69" s="12"/>
      <c r="D69" s="13"/>
      <c r="E69" s="12" t="s">
        <v>37</v>
      </c>
      <c r="F69" s="12" t="s">
        <v>37</v>
      </c>
      <c r="H69" s="13"/>
      <c r="I69" s="13"/>
      <c r="J69" s="12" t="s">
        <v>37</v>
      </c>
      <c r="K69">
        <f t="shared" si="16"/>
        <v>4</v>
      </c>
      <c r="M69" s="15">
        <f t="shared" si="17"/>
        <v>1</v>
      </c>
      <c r="N69" s="15">
        <f t="shared" si="18"/>
        <v>1</v>
      </c>
      <c r="O69" s="15">
        <f t="shared" si="19"/>
        <v>1</v>
      </c>
      <c r="P69" s="15">
        <f t="shared" si="20"/>
        <v>1</v>
      </c>
      <c r="Q69" s="15">
        <f t="shared" si="21"/>
        <v>1</v>
      </c>
      <c r="R69" s="15">
        <f t="shared" si="22"/>
        <v>1</v>
      </c>
      <c r="S69" s="15">
        <f t="shared" si="23"/>
        <v>1</v>
      </c>
      <c r="T69" s="15">
        <f t="shared" si="24"/>
        <v>1</v>
      </c>
      <c r="U69" s="15">
        <f t="shared" si="25"/>
        <v>1</v>
      </c>
      <c r="V69" s="15">
        <f t="shared" si="26"/>
        <v>1</v>
      </c>
      <c r="W69" s="15">
        <f t="shared" si="27"/>
        <v>1</v>
      </c>
      <c r="X69" s="15">
        <f t="shared" si="28"/>
        <v>1</v>
      </c>
      <c r="Y69" s="15">
        <f t="shared" si="29"/>
        <v>1</v>
      </c>
      <c r="Z69">
        <f t="shared" si="30"/>
        <v>13</v>
      </c>
    </row>
    <row r="70" spans="1:26" ht="16.5">
      <c r="A70" s="12" t="s">
        <v>37</v>
      </c>
      <c r="C70" s="12"/>
      <c r="D70" s="13"/>
      <c r="E70" s="12" t="s">
        <v>37</v>
      </c>
      <c r="F70" s="12"/>
      <c r="G70" s="12" t="s">
        <v>37</v>
      </c>
      <c r="H70" s="13" t="s">
        <v>46</v>
      </c>
      <c r="I70" s="13"/>
      <c r="J70" s="13"/>
      <c r="K70">
        <f t="shared" si="16"/>
        <v>4</v>
      </c>
      <c r="M70" s="15">
        <f t="shared" si="17"/>
        <v>1</v>
      </c>
      <c r="N70" s="15">
        <f t="shared" si="18"/>
        <v>1</v>
      </c>
      <c r="O70" s="15">
        <f t="shared" si="19"/>
        <v>1</v>
      </c>
      <c r="P70" s="15">
        <f t="shared" si="20"/>
        <v>1</v>
      </c>
      <c r="Q70" s="15">
        <f t="shared" si="21"/>
        <v>1</v>
      </c>
      <c r="R70" s="15">
        <f t="shared" si="22"/>
        <v>1</v>
      </c>
      <c r="S70" s="15">
        <f t="shared" si="23"/>
        <v>1</v>
      </c>
      <c r="T70" s="15">
        <f t="shared" si="24"/>
        <v>1</v>
      </c>
      <c r="U70" s="15">
        <f t="shared" si="25"/>
        <v>1</v>
      </c>
      <c r="V70" s="15">
        <f t="shared" si="26"/>
        <v>1</v>
      </c>
      <c r="W70" s="15">
        <f t="shared" si="27"/>
        <v>1</v>
      </c>
      <c r="X70" s="15">
        <f t="shared" si="28"/>
        <v>1</v>
      </c>
      <c r="Y70" s="15">
        <f t="shared" si="29"/>
        <v>0</v>
      </c>
      <c r="Z70">
        <f t="shared" si="30"/>
        <v>12</v>
      </c>
    </row>
    <row r="71" spans="1:26" ht="16.5">
      <c r="A71" s="12" t="s">
        <v>37</v>
      </c>
      <c r="C71" s="12"/>
      <c r="D71" s="13"/>
      <c r="E71" s="12" t="s">
        <v>37</v>
      </c>
      <c r="F71" s="12"/>
      <c r="G71" s="12" t="s">
        <v>37</v>
      </c>
      <c r="I71" s="12" t="s">
        <v>37</v>
      </c>
      <c r="J71" s="13"/>
      <c r="K71">
        <f t="shared" si="16"/>
        <v>4</v>
      </c>
      <c r="M71" s="15">
        <f t="shared" si="17"/>
        <v>1</v>
      </c>
      <c r="N71" s="15">
        <f t="shared" si="18"/>
        <v>1</v>
      </c>
      <c r="O71" s="15">
        <f t="shared" si="19"/>
        <v>1</v>
      </c>
      <c r="P71" s="15">
        <f t="shared" si="20"/>
        <v>1</v>
      </c>
      <c r="Q71" s="15">
        <f t="shared" si="21"/>
        <v>1</v>
      </c>
      <c r="R71" s="15">
        <f t="shared" si="22"/>
        <v>1</v>
      </c>
      <c r="S71" s="15">
        <f t="shared" si="23"/>
        <v>1</v>
      </c>
      <c r="T71" s="15">
        <f t="shared" si="24"/>
        <v>1</v>
      </c>
      <c r="U71" s="15">
        <f t="shared" si="25"/>
        <v>1</v>
      </c>
      <c r="V71" s="15">
        <f t="shared" si="26"/>
        <v>1</v>
      </c>
      <c r="W71" s="15">
        <f t="shared" si="27"/>
        <v>1</v>
      </c>
      <c r="X71" s="15">
        <f t="shared" si="28"/>
        <v>1</v>
      </c>
      <c r="Y71" s="15">
        <f t="shared" si="29"/>
        <v>1</v>
      </c>
      <c r="Z71">
        <f t="shared" si="30"/>
        <v>13</v>
      </c>
    </row>
    <row r="72" spans="1:26" ht="16.5">
      <c r="A72" s="12" t="s">
        <v>37</v>
      </c>
      <c r="C72" s="12"/>
      <c r="D72" s="13"/>
      <c r="E72" s="12" t="s">
        <v>37</v>
      </c>
      <c r="F72" s="12"/>
      <c r="G72" s="12" t="s">
        <v>37</v>
      </c>
      <c r="I72" s="13"/>
      <c r="J72" s="12" t="s">
        <v>37</v>
      </c>
      <c r="K72">
        <f t="shared" si="16"/>
        <v>4</v>
      </c>
      <c r="M72" s="15">
        <f t="shared" si="17"/>
        <v>1</v>
      </c>
      <c r="N72" s="15">
        <f t="shared" si="18"/>
        <v>1</v>
      </c>
      <c r="O72" s="15">
        <f t="shared" si="19"/>
        <v>1</v>
      </c>
      <c r="P72" s="15">
        <f t="shared" si="20"/>
        <v>1</v>
      </c>
      <c r="Q72" s="15">
        <f t="shared" si="21"/>
        <v>1</v>
      </c>
      <c r="R72" s="15">
        <f t="shared" si="22"/>
        <v>1</v>
      </c>
      <c r="S72" s="15">
        <f t="shared" si="23"/>
        <v>1</v>
      </c>
      <c r="T72" s="15">
        <f t="shared" si="24"/>
        <v>1</v>
      </c>
      <c r="U72" s="15">
        <f t="shared" si="25"/>
        <v>1</v>
      </c>
      <c r="V72" s="15">
        <f t="shared" si="26"/>
        <v>1</v>
      </c>
      <c r="W72" s="15">
        <f t="shared" si="27"/>
        <v>1</v>
      </c>
      <c r="X72" s="15">
        <f t="shared" si="28"/>
        <v>1</v>
      </c>
      <c r="Y72" s="15">
        <f t="shared" si="29"/>
        <v>1</v>
      </c>
      <c r="Z72">
        <f t="shared" si="30"/>
        <v>13</v>
      </c>
    </row>
    <row r="73" spans="1:26" ht="16.5">
      <c r="A73" s="12" t="s">
        <v>37</v>
      </c>
      <c r="C73" s="12"/>
      <c r="D73" s="13"/>
      <c r="E73" s="12" t="s">
        <v>37</v>
      </c>
      <c r="F73" s="12"/>
      <c r="G73" s="13"/>
      <c r="H73" s="12" t="s">
        <v>37</v>
      </c>
      <c r="I73" s="12" t="s">
        <v>37</v>
      </c>
      <c r="J73" s="12"/>
      <c r="K73">
        <f t="shared" si="16"/>
        <v>4</v>
      </c>
      <c r="M73" s="15">
        <f t="shared" si="17"/>
        <v>1</v>
      </c>
      <c r="N73" s="15">
        <f t="shared" si="18"/>
        <v>1</v>
      </c>
      <c r="O73" s="15">
        <f t="shared" si="19"/>
        <v>1</v>
      </c>
      <c r="P73" s="15">
        <f t="shared" si="20"/>
        <v>1</v>
      </c>
      <c r="Q73" s="15">
        <f t="shared" si="21"/>
        <v>1</v>
      </c>
      <c r="R73" s="15">
        <f t="shared" si="22"/>
        <v>1</v>
      </c>
      <c r="S73" s="15">
        <f t="shared" si="23"/>
        <v>1</v>
      </c>
      <c r="T73" s="15">
        <f t="shared" si="24"/>
        <v>1</v>
      </c>
      <c r="U73" s="15">
        <f t="shared" si="25"/>
        <v>1</v>
      </c>
      <c r="V73" s="15">
        <f t="shared" si="26"/>
        <v>1</v>
      </c>
      <c r="W73" s="15">
        <f t="shared" si="27"/>
        <v>1</v>
      </c>
      <c r="X73" s="15">
        <f t="shared" si="28"/>
        <v>1</v>
      </c>
      <c r="Y73" s="15">
        <f t="shared" si="29"/>
        <v>1</v>
      </c>
      <c r="Z73">
        <f t="shared" si="30"/>
        <v>13</v>
      </c>
    </row>
    <row r="74" spans="1:26" ht="16.5">
      <c r="A74" s="12" t="s">
        <v>37</v>
      </c>
      <c r="D74" s="12"/>
      <c r="E74" s="12" t="s">
        <v>37</v>
      </c>
      <c r="F74" s="12"/>
      <c r="G74" s="12"/>
      <c r="H74" s="12" t="s">
        <v>37</v>
      </c>
      <c r="I74" s="12"/>
      <c r="J74" s="13" t="s">
        <v>46</v>
      </c>
      <c r="K74">
        <f t="shared" si="16"/>
        <v>4</v>
      </c>
      <c r="M74" s="15">
        <f t="shared" si="17"/>
        <v>1</v>
      </c>
      <c r="N74" s="15">
        <f t="shared" si="18"/>
        <v>1</v>
      </c>
      <c r="O74" s="15">
        <f t="shared" si="19"/>
        <v>1</v>
      </c>
      <c r="P74" s="15">
        <f t="shared" si="20"/>
        <v>1</v>
      </c>
      <c r="Q74" s="15">
        <f t="shared" si="21"/>
        <v>1</v>
      </c>
      <c r="R74" s="15">
        <f t="shared" si="22"/>
        <v>1</v>
      </c>
      <c r="S74" s="15">
        <f t="shared" si="23"/>
        <v>1</v>
      </c>
      <c r="T74" s="15">
        <f t="shared" si="24"/>
        <v>1</v>
      </c>
      <c r="U74" s="15">
        <f t="shared" si="25"/>
        <v>1</v>
      </c>
      <c r="V74" s="15">
        <f t="shared" si="26"/>
        <v>1</v>
      </c>
      <c r="W74" s="15">
        <f t="shared" si="27"/>
        <v>1</v>
      </c>
      <c r="X74" s="15">
        <f t="shared" si="28"/>
        <v>1</v>
      </c>
      <c r="Y74" s="15">
        <f t="shared" si="29"/>
        <v>1</v>
      </c>
      <c r="Z74">
        <f t="shared" si="30"/>
        <v>13</v>
      </c>
    </row>
    <row r="75" spans="1:26" ht="16.5">
      <c r="A75" s="12" t="s">
        <v>37</v>
      </c>
      <c r="D75" s="12"/>
      <c r="E75" s="12" t="s">
        <v>37</v>
      </c>
      <c r="F75" s="12"/>
      <c r="G75" s="12"/>
      <c r="I75" s="12" t="s">
        <v>37</v>
      </c>
      <c r="J75" s="13" t="s">
        <v>46</v>
      </c>
      <c r="K75">
        <f t="shared" si="16"/>
        <v>4</v>
      </c>
      <c r="M75" s="15">
        <f t="shared" si="17"/>
        <v>1</v>
      </c>
      <c r="N75" s="15">
        <f t="shared" si="18"/>
        <v>1</v>
      </c>
      <c r="O75" s="15">
        <f t="shared" si="19"/>
        <v>1</v>
      </c>
      <c r="P75" s="15">
        <f t="shared" si="20"/>
        <v>1</v>
      </c>
      <c r="Q75" s="15">
        <f t="shared" si="21"/>
        <v>1</v>
      </c>
      <c r="R75" s="15">
        <f t="shared" si="22"/>
        <v>1</v>
      </c>
      <c r="S75" s="15">
        <f t="shared" si="23"/>
        <v>1</v>
      </c>
      <c r="T75" s="15">
        <f t="shared" si="24"/>
        <v>1</v>
      </c>
      <c r="U75" s="15">
        <f t="shared" si="25"/>
        <v>1</v>
      </c>
      <c r="V75" s="15">
        <f t="shared" si="26"/>
        <v>1</v>
      </c>
      <c r="W75" s="15">
        <f t="shared" si="27"/>
        <v>1</v>
      </c>
      <c r="X75" s="15">
        <f t="shared" si="28"/>
        <v>1</v>
      </c>
      <c r="Y75" s="15">
        <f t="shared" si="29"/>
        <v>1</v>
      </c>
      <c r="Z75">
        <f t="shared" si="30"/>
        <v>13</v>
      </c>
    </row>
    <row r="76" spans="1:26" ht="16.5">
      <c r="A76" s="12" t="s">
        <v>37</v>
      </c>
      <c r="D76" s="12"/>
      <c r="E76" s="12"/>
      <c r="F76" s="12" t="s">
        <v>37</v>
      </c>
      <c r="G76" s="12" t="s">
        <v>37</v>
      </c>
      <c r="H76" s="13" t="s">
        <v>46</v>
      </c>
      <c r="I76" s="13"/>
      <c r="J76" s="13"/>
      <c r="K76">
        <f t="shared" si="16"/>
        <v>4</v>
      </c>
      <c r="M76" s="15">
        <f t="shared" si="17"/>
        <v>1</v>
      </c>
      <c r="N76" s="15">
        <f t="shared" si="18"/>
        <v>1</v>
      </c>
      <c r="O76" s="15">
        <f t="shared" si="19"/>
        <v>1</v>
      </c>
      <c r="P76" s="15">
        <f t="shared" si="20"/>
        <v>1</v>
      </c>
      <c r="Q76" s="15">
        <f t="shared" si="21"/>
        <v>1</v>
      </c>
      <c r="R76" s="15">
        <f t="shared" si="22"/>
        <v>1</v>
      </c>
      <c r="S76" s="15">
        <f t="shared" si="23"/>
        <v>1</v>
      </c>
      <c r="T76" s="15">
        <f t="shared" si="24"/>
        <v>1</v>
      </c>
      <c r="U76" s="15">
        <f t="shared" si="25"/>
        <v>1</v>
      </c>
      <c r="V76" s="15">
        <f t="shared" si="26"/>
        <v>1</v>
      </c>
      <c r="W76" s="15">
        <f t="shared" si="27"/>
        <v>1</v>
      </c>
      <c r="X76" s="15">
        <f t="shared" si="28"/>
        <v>1</v>
      </c>
      <c r="Y76" s="15">
        <f t="shared" si="29"/>
        <v>0</v>
      </c>
      <c r="Z76">
        <f t="shared" si="30"/>
        <v>12</v>
      </c>
    </row>
    <row r="77" spans="1:26" ht="16.5">
      <c r="A77" s="12" t="s">
        <v>37</v>
      </c>
      <c r="D77" s="12"/>
      <c r="E77" s="12"/>
      <c r="F77" s="12" t="s">
        <v>37</v>
      </c>
      <c r="G77" s="12" t="s">
        <v>37</v>
      </c>
      <c r="I77" s="12" t="s">
        <v>37</v>
      </c>
      <c r="J77" s="13"/>
      <c r="K77">
        <f t="shared" si="16"/>
        <v>4</v>
      </c>
      <c r="M77" s="15">
        <f t="shared" si="17"/>
        <v>1</v>
      </c>
      <c r="N77" s="15">
        <f t="shared" si="18"/>
        <v>1</v>
      </c>
      <c r="O77" s="15">
        <f t="shared" si="19"/>
        <v>1</v>
      </c>
      <c r="P77" s="15">
        <f t="shared" si="20"/>
        <v>1</v>
      </c>
      <c r="Q77" s="15">
        <f t="shared" si="21"/>
        <v>1</v>
      </c>
      <c r="R77" s="15">
        <f t="shared" si="22"/>
        <v>1</v>
      </c>
      <c r="S77" s="15">
        <f t="shared" si="23"/>
        <v>1</v>
      </c>
      <c r="T77" s="15">
        <f t="shared" si="24"/>
        <v>1</v>
      </c>
      <c r="U77" s="15">
        <f t="shared" si="25"/>
        <v>1</v>
      </c>
      <c r="V77" s="15">
        <f t="shared" si="26"/>
        <v>1</v>
      </c>
      <c r="W77" s="15">
        <f t="shared" si="27"/>
        <v>1</v>
      </c>
      <c r="X77" s="15">
        <f t="shared" si="28"/>
        <v>1</v>
      </c>
      <c r="Y77" s="15">
        <f t="shared" si="29"/>
        <v>1</v>
      </c>
      <c r="Z77">
        <f t="shared" si="30"/>
        <v>13</v>
      </c>
    </row>
    <row r="78" spans="1:26" ht="16.5">
      <c r="A78" s="12" t="s">
        <v>37</v>
      </c>
      <c r="D78" s="12"/>
      <c r="E78" s="13"/>
      <c r="F78" s="12" t="s">
        <v>37</v>
      </c>
      <c r="G78" s="12" t="s">
        <v>37</v>
      </c>
      <c r="I78" s="13"/>
      <c r="J78" s="12" t="s">
        <v>37</v>
      </c>
      <c r="K78">
        <f t="shared" si="16"/>
        <v>4</v>
      </c>
      <c r="M78" s="15">
        <f t="shared" si="17"/>
        <v>1</v>
      </c>
      <c r="N78" s="15">
        <f t="shared" si="18"/>
        <v>1</v>
      </c>
      <c r="O78" s="15">
        <f t="shared" si="19"/>
        <v>1</v>
      </c>
      <c r="P78" s="15">
        <f t="shared" si="20"/>
        <v>1</v>
      </c>
      <c r="Q78" s="15">
        <f t="shared" si="21"/>
        <v>1</v>
      </c>
      <c r="R78" s="15">
        <f t="shared" si="22"/>
        <v>1</v>
      </c>
      <c r="S78" s="15">
        <f t="shared" si="23"/>
        <v>1</v>
      </c>
      <c r="T78" s="15">
        <f t="shared" si="24"/>
        <v>1</v>
      </c>
      <c r="U78" s="15">
        <f t="shared" si="25"/>
        <v>1</v>
      </c>
      <c r="V78" s="15">
        <f t="shared" si="26"/>
        <v>1</v>
      </c>
      <c r="W78" s="15">
        <f t="shared" si="27"/>
        <v>1</v>
      </c>
      <c r="X78" s="15">
        <f t="shared" si="28"/>
        <v>1</v>
      </c>
      <c r="Y78" s="15">
        <f t="shared" si="29"/>
        <v>1</v>
      </c>
      <c r="Z78">
        <f t="shared" si="30"/>
        <v>13</v>
      </c>
    </row>
    <row r="79" spans="1:26" ht="16.5">
      <c r="A79" s="12" t="s">
        <v>37</v>
      </c>
      <c r="D79" s="12"/>
      <c r="E79" s="13"/>
      <c r="F79" s="12" t="s">
        <v>37</v>
      </c>
      <c r="G79" s="12"/>
      <c r="H79" s="12" t="s">
        <v>37</v>
      </c>
      <c r="I79" s="13" t="s">
        <v>46</v>
      </c>
      <c r="J79" s="13"/>
      <c r="K79">
        <f t="shared" si="16"/>
        <v>4</v>
      </c>
      <c r="M79" s="15">
        <f t="shared" si="17"/>
        <v>1</v>
      </c>
      <c r="N79" s="15">
        <f t="shared" si="18"/>
        <v>1</v>
      </c>
      <c r="O79" s="15">
        <f t="shared" si="19"/>
        <v>1</v>
      </c>
      <c r="P79" s="15">
        <f t="shared" si="20"/>
        <v>1</v>
      </c>
      <c r="Q79" s="15">
        <f t="shared" si="21"/>
        <v>1</v>
      </c>
      <c r="R79" s="15">
        <f t="shared" si="22"/>
        <v>1</v>
      </c>
      <c r="S79" s="15">
        <f t="shared" si="23"/>
        <v>1</v>
      </c>
      <c r="T79" s="15">
        <f t="shared" si="24"/>
        <v>1</v>
      </c>
      <c r="U79" s="15">
        <f t="shared" si="25"/>
        <v>1</v>
      </c>
      <c r="V79" s="15">
        <f t="shared" si="26"/>
        <v>1</v>
      </c>
      <c r="W79" s="15">
        <f t="shared" si="27"/>
        <v>1</v>
      </c>
      <c r="X79" s="15">
        <f t="shared" si="28"/>
        <v>1</v>
      </c>
      <c r="Y79" s="15">
        <f t="shared" si="29"/>
        <v>1</v>
      </c>
      <c r="Z79">
        <f t="shared" si="30"/>
        <v>13</v>
      </c>
    </row>
    <row r="80" spans="1:26" ht="16.5">
      <c r="A80" s="12" t="s">
        <v>37</v>
      </c>
      <c r="D80" s="12"/>
      <c r="E80" s="13"/>
      <c r="F80" s="12" t="s">
        <v>37</v>
      </c>
      <c r="G80" s="12"/>
      <c r="H80" s="12" t="s">
        <v>37</v>
      </c>
      <c r="J80" s="12" t="s">
        <v>37</v>
      </c>
      <c r="K80">
        <f t="shared" si="16"/>
        <v>4</v>
      </c>
      <c r="M80" s="15">
        <f t="shared" si="17"/>
        <v>1</v>
      </c>
      <c r="N80" s="15">
        <f t="shared" si="18"/>
        <v>1</v>
      </c>
      <c r="O80" s="15">
        <f t="shared" si="19"/>
        <v>1</v>
      </c>
      <c r="P80" s="15">
        <f t="shared" si="20"/>
        <v>1</v>
      </c>
      <c r="Q80" s="15">
        <f t="shared" si="21"/>
        <v>1</v>
      </c>
      <c r="R80" s="15">
        <f t="shared" si="22"/>
        <v>1</v>
      </c>
      <c r="S80" s="15">
        <f t="shared" si="23"/>
        <v>1</v>
      </c>
      <c r="T80" s="15">
        <f t="shared" si="24"/>
        <v>1</v>
      </c>
      <c r="U80" s="15">
        <f t="shared" si="25"/>
        <v>1</v>
      </c>
      <c r="V80" s="15">
        <f t="shared" si="26"/>
        <v>1</v>
      </c>
      <c r="W80" s="15">
        <f t="shared" si="27"/>
        <v>1</v>
      </c>
      <c r="X80" s="15">
        <f t="shared" si="28"/>
        <v>1</v>
      </c>
      <c r="Y80" s="15">
        <f t="shared" si="29"/>
        <v>1</v>
      </c>
      <c r="Z80">
        <f t="shared" si="30"/>
        <v>13</v>
      </c>
    </row>
    <row r="81" spans="1:26" ht="16.5">
      <c r="A81" s="12" t="s">
        <v>37</v>
      </c>
      <c r="D81" s="12"/>
      <c r="E81" s="13"/>
      <c r="F81" s="12" t="s">
        <v>37</v>
      </c>
      <c r="G81" s="12"/>
      <c r="I81" s="12" t="s">
        <v>37</v>
      </c>
      <c r="J81" s="12" t="s">
        <v>37</v>
      </c>
      <c r="K81">
        <f t="shared" si="16"/>
        <v>4</v>
      </c>
      <c r="M81" s="15">
        <f t="shared" si="17"/>
        <v>1</v>
      </c>
      <c r="N81" s="15">
        <f t="shared" si="18"/>
        <v>1</v>
      </c>
      <c r="O81" s="15">
        <f t="shared" si="19"/>
        <v>1</v>
      </c>
      <c r="P81" s="15">
        <f t="shared" si="20"/>
        <v>1</v>
      </c>
      <c r="Q81" s="15">
        <f t="shared" si="21"/>
        <v>1</v>
      </c>
      <c r="R81" s="15">
        <f t="shared" si="22"/>
        <v>1</v>
      </c>
      <c r="S81" s="15">
        <f t="shared" si="23"/>
        <v>1</v>
      </c>
      <c r="T81" s="15">
        <f t="shared" si="24"/>
        <v>1</v>
      </c>
      <c r="U81" s="15">
        <f t="shared" si="25"/>
        <v>1</v>
      </c>
      <c r="V81" s="15">
        <f t="shared" si="26"/>
        <v>1</v>
      </c>
      <c r="W81" s="15">
        <f t="shared" si="27"/>
        <v>1</v>
      </c>
      <c r="X81" s="15">
        <f t="shared" si="28"/>
        <v>1</v>
      </c>
      <c r="Y81" s="15">
        <f t="shared" si="29"/>
        <v>1</v>
      </c>
      <c r="Z81">
        <f t="shared" si="30"/>
        <v>13</v>
      </c>
    </row>
    <row r="82" spans="1:26" ht="16.5">
      <c r="A82" s="12" t="s">
        <v>37</v>
      </c>
      <c r="D82" s="12"/>
      <c r="E82" s="13"/>
      <c r="F82" s="13"/>
      <c r="G82" s="12" t="s">
        <v>37</v>
      </c>
      <c r="H82" s="12" t="s">
        <v>37</v>
      </c>
      <c r="I82" s="13" t="s">
        <v>46</v>
      </c>
      <c r="J82" s="13"/>
      <c r="K82">
        <f t="shared" si="16"/>
        <v>4</v>
      </c>
      <c r="M82" s="15">
        <f t="shared" si="17"/>
        <v>1</v>
      </c>
      <c r="N82" s="15">
        <f t="shared" si="18"/>
        <v>1</v>
      </c>
      <c r="O82" s="15">
        <f t="shared" si="19"/>
        <v>1</v>
      </c>
      <c r="P82" s="15">
        <f t="shared" si="20"/>
        <v>1</v>
      </c>
      <c r="Q82" s="15">
        <f t="shared" si="21"/>
        <v>1</v>
      </c>
      <c r="R82" s="15">
        <f t="shared" si="22"/>
        <v>0</v>
      </c>
      <c r="S82" s="15">
        <f t="shared" si="23"/>
        <v>1</v>
      </c>
      <c r="T82" s="15">
        <f t="shared" si="24"/>
        <v>1</v>
      </c>
      <c r="U82" s="15">
        <f t="shared" si="25"/>
        <v>1</v>
      </c>
      <c r="V82" s="15">
        <f t="shared" si="26"/>
        <v>1</v>
      </c>
      <c r="W82" s="15">
        <f t="shared" si="27"/>
        <v>1</v>
      </c>
      <c r="X82" s="15">
        <f t="shared" si="28"/>
        <v>1</v>
      </c>
      <c r="Y82" s="15">
        <f t="shared" si="29"/>
        <v>1</v>
      </c>
      <c r="Z82">
        <f t="shared" si="30"/>
        <v>12</v>
      </c>
    </row>
    <row r="83" spans="1:26" ht="16.5">
      <c r="A83" s="12" t="s">
        <v>37</v>
      </c>
      <c r="D83" s="12"/>
      <c r="E83" s="13"/>
      <c r="F83" s="13"/>
      <c r="G83" s="12" t="s">
        <v>37</v>
      </c>
      <c r="H83" s="12" t="s">
        <v>37</v>
      </c>
      <c r="J83" s="12" t="s">
        <v>37</v>
      </c>
      <c r="K83">
        <f t="shared" si="16"/>
        <v>4</v>
      </c>
      <c r="M83" s="15">
        <f t="shared" si="17"/>
        <v>1</v>
      </c>
      <c r="N83" s="15">
        <f t="shared" si="18"/>
        <v>1</v>
      </c>
      <c r="O83" s="15">
        <f t="shared" si="19"/>
        <v>1</v>
      </c>
      <c r="P83" s="15">
        <f t="shared" si="20"/>
        <v>1</v>
      </c>
      <c r="Q83" s="15">
        <f t="shared" si="21"/>
        <v>1</v>
      </c>
      <c r="R83" s="15">
        <f t="shared" si="22"/>
        <v>0</v>
      </c>
      <c r="S83" s="15">
        <f t="shared" si="23"/>
        <v>1</v>
      </c>
      <c r="T83" s="15">
        <f t="shared" si="24"/>
        <v>1</v>
      </c>
      <c r="U83" s="15">
        <f t="shared" si="25"/>
        <v>1</v>
      </c>
      <c r="V83" s="15">
        <f t="shared" si="26"/>
        <v>1</v>
      </c>
      <c r="W83" s="15">
        <f t="shared" si="27"/>
        <v>1</v>
      </c>
      <c r="X83" s="15">
        <f t="shared" si="28"/>
        <v>1</v>
      </c>
      <c r="Y83" s="15">
        <f t="shared" si="29"/>
        <v>1</v>
      </c>
      <c r="Z83">
        <f t="shared" si="30"/>
        <v>12</v>
      </c>
    </row>
    <row r="84" spans="1:26" ht="16.5">
      <c r="A84" s="12" t="s">
        <v>37</v>
      </c>
      <c r="E84" s="12"/>
      <c r="F84" s="12"/>
      <c r="G84" s="12" t="s">
        <v>37</v>
      </c>
      <c r="H84" s="12"/>
      <c r="I84" s="12" t="s">
        <v>37</v>
      </c>
      <c r="J84" s="13" t="s">
        <v>46</v>
      </c>
      <c r="K84">
        <f t="shared" si="16"/>
        <v>4</v>
      </c>
      <c r="M84" s="15">
        <f t="shared" si="17"/>
        <v>1</v>
      </c>
      <c r="N84" s="15">
        <f t="shared" si="18"/>
        <v>1</v>
      </c>
      <c r="O84" s="15">
        <f t="shared" si="19"/>
        <v>1</v>
      </c>
      <c r="P84" s="15">
        <f t="shared" si="20"/>
        <v>1</v>
      </c>
      <c r="Q84" s="15">
        <f t="shared" si="21"/>
        <v>1</v>
      </c>
      <c r="R84" s="15">
        <f t="shared" si="22"/>
        <v>0</v>
      </c>
      <c r="S84" s="15">
        <f t="shared" si="23"/>
        <v>1</v>
      </c>
      <c r="T84" s="15">
        <f t="shared" si="24"/>
        <v>1</v>
      </c>
      <c r="U84" s="15">
        <f t="shared" si="25"/>
        <v>1</v>
      </c>
      <c r="V84" s="15">
        <f t="shared" si="26"/>
        <v>1</v>
      </c>
      <c r="W84" s="15">
        <f t="shared" si="27"/>
        <v>1</v>
      </c>
      <c r="X84" s="15">
        <f t="shared" si="28"/>
        <v>1</v>
      </c>
      <c r="Y84" s="15">
        <f t="shared" si="29"/>
        <v>1</v>
      </c>
      <c r="Z84">
        <f t="shared" si="30"/>
        <v>12</v>
      </c>
    </row>
    <row r="85" spans="1:26" ht="16.5">
      <c r="A85" s="12" t="s">
        <v>37</v>
      </c>
      <c r="E85" s="12"/>
      <c r="F85" s="13"/>
      <c r="H85" s="12" t="s">
        <v>37</v>
      </c>
      <c r="I85" s="12" t="s">
        <v>37</v>
      </c>
      <c r="J85" s="13" t="s">
        <v>46</v>
      </c>
      <c r="K85">
        <f t="shared" si="16"/>
        <v>4</v>
      </c>
      <c r="M85" s="15">
        <f t="shared" si="17"/>
        <v>1</v>
      </c>
      <c r="N85" s="15">
        <f t="shared" si="18"/>
        <v>1</v>
      </c>
      <c r="O85" s="15">
        <f t="shared" si="19"/>
        <v>1</v>
      </c>
      <c r="P85" s="15">
        <f t="shared" si="20"/>
        <v>1</v>
      </c>
      <c r="Q85" s="15">
        <f t="shared" si="21"/>
        <v>1</v>
      </c>
      <c r="R85" s="15">
        <f t="shared" si="22"/>
        <v>0</v>
      </c>
      <c r="S85" s="15">
        <f t="shared" si="23"/>
        <v>0</v>
      </c>
      <c r="T85" s="15">
        <f t="shared" si="24"/>
        <v>1</v>
      </c>
      <c r="U85" s="15">
        <f t="shared" si="25"/>
        <v>1</v>
      </c>
      <c r="V85" s="15">
        <f t="shared" si="26"/>
        <v>1</v>
      </c>
      <c r="W85" s="15">
        <f t="shared" si="27"/>
        <v>1</v>
      </c>
      <c r="X85" s="15">
        <f t="shared" si="28"/>
        <v>1</v>
      </c>
      <c r="Y85" s="15">
        <f t="shared" si="29"/>
        <v>1</v>
      </c>
      <c r="Z85">
        <f t="shared" si="30"/>
        <v>11</v>
      </c>
    </row>
    <row r="86" spans="1:26" ht="16.5">
      <c r="A86" s="12"/>
      <c r="B86" s="12" t="s">
        <v>37</v>
      </c>
      <c r="C86" s="12" t="s">
        <v>37</v>
      </c>
      <c r="D86" s="12" t="s">
        <v>37</v>
      </c>
      <c r="E86" s="13" t="s">
        <v>46</v>
      </c>
      <c r="F86" s="13"/>
      <c r="G86" s="13"/>
      <c r="H86" s="13"/>
      <c r="I86" s="13"/>
      <c r="J86" s="13"/>
      <c r="K86">
        <f t="shared" si="16"/>
        <v>4</v>
      </c>
      <c r="M86" s="15">
        <f t="shared" si="17"/>
        <v>0</v>
      </c>
      <c r="N86" s="15">
        <f t="shared" si="18"/>
        <v>1</v>
      </c>
      <c r="O86" s="15">
        <f t="shared" si="19"/>
        <v>1</v>
      </c>
      <c r="P86" s="15">
        <f t="shared" si="20"/>
        <v>1</v>
      </c>
      <c r="Q86" s="15">
        <f t="shared" si="21"/>
        <v>1</v>
      </c>
      <c r="R86" s="15">
        <f t="shared" si="22"/>
        <v>1</v>
      </c>
      <c r="S86" s="15">
        <f t="shared" si="23"/>
        <v>1</v>
      </c>
      <c r="T86" s="15">
        <f t="shared" si="24"/>
        <v>1</v>
      </c>
      <c r="U86" s="15">
        <f t="shared" si="25"/>
        <v>1</v>
      </c>
      <c r="V86" s="15">
        <f t="shared" si="26"/>
        <v>0</v>
      </c>
      <c r="W86" s="15">
        <f t="shared" si="27"/>
        <v>0</v>
      </c>
      <c r="X86" s="15">
        <f t="shared" si="28"/>
        <v>0</v>
      </c>
      <c r="Y86" s="15">
        <f t="shared" si="29"/>
        <v>0</v>
      </c>
      <c r="Z86">
        <f t="shared" si="30"/>
        <v>8</v>
      </c>
    </row>
    <row r="87" spans="1:26" ht="16.5">
      <c r="A87" s="12"/>
      <c r="B87" s="12" t="s">
        <v>37</v>
      </c>
      <c r="C87" s="12" t="s">
        <v>37</v>
      </c>
      <c r="D87" s="12" t="s">
        <v>37</v>
      </c>
      <c r="F87" s="12" t="s">
        <v>37</v>
      </c>
      <c r="G87" s="13"/>
      <c r="H87" s="13"/>
      <c r="I87" s="13"/>
      <c r="J87" s="13"/>
      <c r="K87">
        <f t="shared" si="16"/>
        <v>4</v>
      </c>
      <c r="M87" s="15">
        <f t="shared" si="17"/>
        <v>0</v>
      </c>
      <c r="N87" s="15">
        <f t="shared" si="18"/>
        <v>1</v>
      </c>
      <c r="O87" s="15">
        <f t="shared" si="19"/>
        <v>1</v>
      </c>
      <c r="P87" s="15">
        <f t="shared" si="20"/>
        <v>1</v>
      </c>
      <c r="Q87" s="15">
        <f t="shared" si="21"/>
        <v>1</v>
      </c>
      <c r="R87" s="15">
        <f t="shared" si="22"/>
        <v>1</v>
      </c>
      <c r="S87" s="15">
        <f t="shared" si="23"/>
        <v>1</v>
      </c>
      <c r="T87" s="15">
        <f t="shared" si="24"/>
        <v>1</v>
      </c>
      <c r="U87" s="15">
        <f t="shared" si="25"/>
        <v>1</v>
      </c>
      <c r="V87" s="15">
        <f t="shared" si="26"/>
        <v>1</v>
      </c>
      <c r="W87" s="15">
        <f t="shared" si="27"/>
        <v>0</v>
      </c>
      <c r="X87" s="15">
        <f t="shared" si="28"/>
        <v>0</v>
      </c>
      <c r="Y87" s="15">
        <f t="shared" si="29"/>
        <v>0</v>
      </c>
      <c r="Z87">
        <f t="shared" si="30"/>
        <v>9</v>
      </c>
    </row>
    <row r="88" spans="1:26" ht="16.5">
      <c r="A88" s="12"/>
      <c r="B88" s="12" t="s">
        <v>37</v>
      </c>
      <c r="C88" s="12" t="s">
        <v>37</v>
      </c>
      <c r="D88" s="12" t="s">
        <v>37</v>
      </c>
      <c r="F88" s="13"/>
      <c r="G88" s="12" t="s">
        <v>37</v>
      </c>
      <c r="H88" s="13"/>
      <c r="I88" s="13"/>
      <c r="J88" s="13"/>
      <c r="K88">
        <f t="shared" si="16"/>
        <v>4</v>
      </c>
      <c r="M88" s="15">
        <f t="shared" si="17"/>
        <v>0</v>
      </c>
      <c r="N88" s="15">
        <f t="shared" si="18"/>
        <v>1</v>
      </c>
      <c r="O88" s="15">
        <f t="shared" si="19"/>
        <v>1</v>
      </c>
      <c r="P88" s="15">
        <f t="shared" si="20"/>
        <v>1</v>
      </c>
      <c r="Q88" s="15">
        <f t="shared" si="21"/>
        <v>1</v>
      </c>
      <c r="R88" s="15">
        <f t="shared" si="22"/>
        <v>1</v>
      </c>
      <c r="S88" s="15">
        <f t="shared" si="23"/>
        <v>1</v>
      </c>
      <c r="T88" s="15">
        <f t="shared" si="24"/>
        <v>1</v>
      </c>
      <c r="U88" s="15">
        <f t="shared" si="25"/>
        <v>1</v>
      </c>
      <c r="V88" s="15">
        <f t="shared" si="26"/>
        <v>1</v>
      </c>
      <c r="W88" s="15">
        <f t="shared" si="27"/>
        <v>1</v>
      </c>
      <c r="X88" s="15">
        <f t="shared" si="28"/>
        <v>0</v>
      </c>
      <c r="Y88" s="15">
        <f t="shared" si="29"/>
        <v>0</v>
      </c>
      <c r="Z88">
        <f t="shared" si="30"/>
        <v>10</v>
      </c>
    </row>
    <row r="89" spans="1:26" ht="16.5">
      <c r="A89" s="12"/>
      <c r="B89" s="12" t="s">
        <v>37</v>
      </c>
      <c r="C89" s="12" t="s">
        <v>37</v>
      </c>
      <c r="D89" s="12" t="s">
        <v>37</v>
      </c>
      <c r="F89" s="13"/>
      <c r="G89" s="13"/>
      <c r="H89" s="12" t="s">
        <v>37</v>
      </c>
      <c r="I89" s="13"/>
      <c r="J89" s="13"/>
      <c r="K89">
        <f t="shared" si="16"/>
        <v>4</v>
      </c>
      <c r="M89" s="15">
        <f t="shared" si="17"/>
        <v>0</v>
      </c>
      <c r="N89" s="15">
        <f t="shared" si="18"/>
        <v>1</v>
      </c>
      <c r="O89" s="15">
        <f t="shared" si="19"/>
        <v>1</v>
      </c>
      <c r="P89" s="15">
        <f t="shared" si="20"/>
        <v>1</v>
      </c>
      <c r="Q89" s="15">
        <f t="shared" si="21"/>
        <v>1</v>
      </c>
      <c r="R89" s="15">
        <f t="shared" si="22"/>
        <v>1</v>
      </c>
      <c r="S89" s="15">
        <f t="shared" si="23"/>
        <v>1</v>
      </c>
      <c r="T89" s="15">
        <f t="shared" si="24"/>
        <v>1</v>
      </c>
      <c r="U89" s="15">
        <f t="shared" si="25"/>
        <v>1</v>
      </c>
      <c r="V89" s="15">
        <f t="shared" si="26"/>
        <v>1</v>
      </c>
      <c r="W89" s="15">
        <f t="shared" si="27"/>
        <v>1</v>
      </c>
      <c r="X89" s="15">
        <f t="shared" si="28"/>
        <v>1</v>
      </c>
      <c r="Y89" s="15">
        <f t="shared" si="29"/>
        <v>0</v>
      </c>
      <c r="Z89">
        <f t="shared" si="30"/>
        <v>11</v>
      </c>
    </row>
    <row r="90" spans="1:26" ht="16.5">
      <c r="A90" s="12"/>
      <c r="B90" s="12" t="s">
        <v>37</v>
      </c>
      <c r="C90" s="12" t="s">
        <v>37</v>
      </c>
      <c r="D90" s="12" t="s">
        <v>37</v>
      </c>
      <c r="F90" s="13"/>
      <c r="G90" s="13"/>
      <c r="H90" s="13"/>
      <c r="I90" s="12" t="s">
        <v>37</v>
      </c>
      <c r="J90" s="13"/>
      <c r="K90">
        <f t="shared" si="16"/>
        <v>4</v>
      </c>
      <c r="M90" s="15">
        <f t="shared" si="17"/>
        <v>0</v>
      </c>
      <c r="N90" s="15">
        <f t="shared" si="18"/>
        <v>1</v>
      </c>
      <c r="O90" s="15">
        <f t="shared" si="19"/>
        <v>1</v>
      </c>
      <c r="P90" s="15">
        <f t="shared" si="20"/>
        <v>1</v>
      </c>
      <c r="Q90" s="15">
        <f t="shared" si="21"/>
        <v>1</v>
      </c>
      <c r="R90" s="15">
        <f t="shared" si="22"/>
        <v>1</v>
      </c>
      <c r="S90" s="15">
        <f t="shared" si="23"/>
        <v>1</v>
      </c>
      <c r="T90" s="15">
        <f t="shared" si="24"/>
        <v>1</v>
      </c>
      <c r="U90" s="15">
        <f t="shared" si="25"/>
        <v>1</v>
      </c>
      <c r="V90" s="15">
        <f t="shared" si="26"/>
        <v>1</v>
      </c>
      <c r="W90" s="15">
        <f t="shared" si="27"/>
        <v>1</v>
      </c>
      <c r="X90" s="15">
        <f t="shared" si="28"/>
        <v>1</v>
      </c>
      <c r="Y90" s="15">
        <f t="shared" si="29"/>
        <v>1</v>
      </c>
      <c r="Z90">
        <f t="shared" si="30"/>
        <v>12</v>
      </c>
    </row>
    <row r="91" spans="1:26" ht="16.5">
      <c r="A91" s="12"/>
      <c r="B91" s="12" t="s">
        <v>37</v>
      </c>
      <c r="C91" s="12" t="s">
        <v>37</v>
      </c>
      <c r="D91" s="12" t="s">
        <v>37</v>
      </c>
      <c r="F91" s="13"/>
      <c r="G91" s="13"/>
      <c r="H91" s="13"/>
      <c r="I91" s="13"/>
      <c r="J91" s="12" t="s">
        <v>37</v>
      </c>
      <c r="K91">
        <f t="shared" si="16"/>
        <v>4</v>
      </c>
      <c r="M91" s="15">
        <f t="shared" si="17"/>
        <v>1</v>
      </c>
      <c r="N91" s="15">
        <f t="shared" si="18"/>
        <v>1</v>
      </c>
      <c r="O91" s="15">
        <f t="shared" si="19"/>
        <v>1</v>
      </c>
      <c r="P91" s="15">
        <f t="shared" si="20"/>
        <v>1</v>
      </c>
      <c r="Q91" s="15">
        <f t="shared" si="21"/>
        <v>1</v>
      </c>
      <c r="R91" s="15">
        <f t="shared" si="22"/>
        <v>1</v>
      </c>
      <c r="S91" s="15">
        <f t="shared" si="23"/>
        <v>1</v>
      </c>
      <c r="T91" s="15">
        <f t="shared" si="24"/>
        <v>1</v>
      </c>
      <c r="U91" s="15">
        <f t="shared" si="25"/>
        <v>0</v>
      </c>
      <c r="V91" s="15">
        <f t="shared" si="26"/>
        <v>1</v>
      </c>
      <c r="W91" s="15">
        <f t="shared" si="27"/>
        <v>1</v>
      </c>
      <c r="X91" s="15">
        <f t="shared" si="28"/>
        <v>1</v>
      </c>
      <c r="Y91" s="15">
        <f t="shared" si="29"/>
        <v>1</v>
      </c>
      <c r="Z91">
        <f t="shared" si="30"/>
        <v>12</v>
      </c>
    </row>
    <row r="92" spans="1:26" ht="16.5">
      <c r="A92" s="12"/>
      <c r="B92" s="12" t="s">
        <v>37</v>
      </c>
      <c r="C92" s="12" t="s">
        <v>37</v>
      </c>
      <c r="D92" s="12"/>
      <c r="E92" s="12" t="s">
        <v>37</v>
      </c>
      <c r="F92" s="13" t="s">
        <v>46</v>
      </c>
      <c r="G92" s="13"/>
      <c r="H92" s="13"/>
      <c r="I92" s="13"/>
      <c r="J92" s="13"/>
      <c r="K92">
        <f t="shared" si="16"/>
        <v>4</v>
      </c>
      <c r="M92" s="15">
        <f t="shared" si="17"/>
        <v>0</v>
      </c>
      <c r="N92" s="15">
        <f t="shared" si="18"/>
        <v>1</v>
      </c>
      <c r="O92" s="15">
        <f t="shared" si="19"/>
        <v>1</v>
      </c>
      <c r="P92" s="15">
        <f t="shared" si="20"/>
        <v>1</v>
      </c>
      <c r="Q92" s="15">
        <f t="shared" si="21"/>
        <v>1</v>
      </c>
      <c r="R92" s="15">
        <f t="shared" si="22"/>
        <v>1</v>
      </c>
      <c r="S92" s="15">
        <f t="shared" si="23"/>
        <v>1</v>
      </c>
      <c r="T92" s="15">
        <f t="shared" si="24"/>
        <v>1</v>
      </c>
      <c r="U92" s="15">
        <f t="shared" si="25"/>
        <v>1</v>
      </c>
      <c r="V92" s="15">
        <f t="shared" si="26"/>
        <v>1</v>
      </c>
      <c r="W92" s="15">
        <f t="shared" si="27"/>
        <v>0</v>
      </c>
      <c r="X92" s="15">
        <f t="shared" si="28"/>
        <v>0</v>
      </c>
      <c r="Y92" s="15">
        <f t="shared" si="29"/>
        <v>0</v>
      </c>
      <c r="Z92">
        <f t="shared" si="30"/>
        <v>9</v>
      </c>
    </row>
    <row r="93" spans="1:26" ht="16.5">
      <c r="A93" s="12"/>
      <c r="B93" s="12" t="s">
        <v>37</v>
      </c>
      <c r="C93" s="12" t="s">
        <v>37</v>
      </c>
      <c r="D93" s="12"/>
      <c r="E93" s="12" t="s">
        <v>37</v>
      </c>
      <c r="G93" s="12" t="s">
        <v>37</v>
      </c>
      <c r="H93" s="13"/>
      <c r="I93" s="13"/>
      <c r="J93" s="13"/>
      <c r="K93">
        <f t="shared" si="16"/>
        <v>4</v>
      </c>
      <c r="M93" s="15">
        <f t="shared" si="17"/>
        <v>0</v>
      </c>
      <c r="N93" s="15">
        <f t="shared" si="18"/>
        <v>1</v>
      </c>
      <c r="O93" s="15">
        <f t="shared" si="19"/>
        <v>1</v>
      </c>
      <c r="P93" s="15">
        <f t="shared" si="20"/>
        <v>1</v>
      </c>
      <c r="Q93" s="15">
        <f t="shared" si="21"/>
        <v>1</v>
      </c>
      <c r="R93" s="15">
        <f t="shared" si="22"/>
        <v>1</v>
      </c>
      <c r="S93" s="15">
        <f t="shared" si="23"/>
        <v>1</v>
      </c>
      <c r="T93" s="15">
        <f t="shared" si="24"/>
        <v>1</v>
      </c>
      <c r="U93" s="15">
        <f t="shared" si="25"/>
        <v>1</v>
      </c>
      <c r="V93" s="15">
        <f t="shared" si="26"/>
        <v>1</v>
      </c>
      <c r="W93" s="15">
        <f t="shared" si="27"/>
        <v>1</v>
      </c>
      <c r="X93" s="15">
        <f t="shared" si="28"/>
        <v>0</v>
      </c>
      <c r="Y93" s="15">
        <f t="shared" si="29"/>
        <v>0</v>
      </c>
      <c r="Z93">
        <f t="shared" si="30"/>
        <v>10</v>
      </c>
    </row>
    <row r="94" spans="1:26" ht="16.5">
      <c r="A94" s="12"/>
      <c r="B94" s="12" t="s">
        <v>37</v>
      </c>
      <c r="C94" s="12" t="s">
        <v>37</v>
      </c>
      <c r="D94" s="12"/>
      <c r="E94" s="12" t="s">
        <v>37</v>
      </c>
      <c r="G94" s="13"/>
      <c r="H94" s="12" t="s">
        <v>37</v>
      </c>
      <c r="I94" s="13"/>
      <c r="J94" s="13"/>
      <c r="K94">
        <f t="shared" si="16"/>
        <v>4</v>
      </c>
      <c r="M94" s="15">
        <f t="shared" si="17"/>
        <v>0</v>
      </c>
      <c r="N94" s="15">
        <f t="shared" si="18"/>
        <v>1</v>
      </c>
      <c r="O94" s="15">
        <f t="shared" si="19"/>
        <v>1</v>
      </c>
      <c r="P94" s="15">
        <f t="shared" si="20"/>
        <v>1</v>
      </c>
      <c r="Q94" s="15">
        <f t="shared" si="21"/>
        <v>1</v>
      </c>
      <c r="R94" s="15">
        <f t="shared" si="22"/>
        <v>1</v>
      </c>
      <c r="S94" s="15">
        <f t="shared" si="23"/>
        <v>1</v>
      </c>
      <c r="T94" s="15">
        <f t="shared" si="24"/>
        <v>1</v>
      </c>
      <c r="U94" s="15">
        <f t="shared" si="25"/>
        <v>1</v>
      </c>
      <c r="V94" s="15">
        <f t="shared" si="26"/>
        <v>1</v>
      </c>
      <c r="W94" s="15">
        <f t="shared" si="27"/>
        <v>1</v>
      </c>
      <c r="X94" s="15">
        <f t="shared" si="28"/>
        <v>1</v>
      </c>
      <c r="Y94" s="15">
        <f t="shared" si="29"/>
        <v>0</v>
      </c>
      <c r="Z94">
        <f t="shared" si="30"/>
        <v>11</v>
      </c>
    </row>
    <row r="95" spans="1:26" ht="16.5">
      <c r="A95" s="12"/>
      <c r="B95" s="12" t="s">
        <v>37</v>
      </c>
      <c r="C95" s="12" t="s">
        <v>37</v>
      </c>
      <c r="D95" s="12"/>
      <c r="E95" s="12" t="s">
        <v>37</v>
      </c>
      <c r="G95" s="13"/>
      <c r="H95" s="13"/>
      <c r="I95" s="12" t="s">
        <v>37</v>
      </c>
      <c r="J95" s="13"/>
      <c r="K95">
        <f t="shared" si="16"/>
        <v>4</v>
      </c>
      <c r="M95" s="15">
        <f t="shared" si="17"/>
        <v>0</v>
      </c>
      <c r="N95" s="15">
        <f t="shared" si="18"/>
        <v>1</v>
      </c>
      <c r="O95" s="15">
        <f t="shared" si="19"/>
        <v>1</v>
      </c>
      <c r="P95" s="15">
        <f t="shared" si="20"/>
        <v>1</v>
      </c>
      <c r="Q95" s="15">
        <f t="shared" si="21"/>
        <v>1</v>
      </c>
      <c r="R95" s="15">
        <f t="shared" si="22"/>
        <v>1</v>
      </c>
      <c r="S95" s="15">
        <f t="shared" si="23"/>
        <v>1</v>
      </c>
      <c r="T95" s="15">
        <f t="shared" si="24"/>
        <v>1</v>
      </c>
      <c r="U95" s="15">
        <f t="shared" si="25"/>
        <v>1</v>
      </c>
      <c r="V95" s="15">
        <f t="shared" si="26"/>
        <v>1</v>
      </c>
      <c r="W95" s="15">
        <f t="shared" si="27"/>
        <v>1</v>
      </c>
      <c r="X95" s="15">
        <f t="shared" si="28"/>
        <v>1</v>
      </c>
      <c r="Y95" s="15">
        <f t="shared" si="29"/>
        <v>1</v>
      </c>
      <c r="Z95">
        <f t="shared" si="30"/>
        <v>12</v>
      </c>
    </row>
    <row r="96" spans="1:26" ht="16.5">
      <c r="A96" s="12"/>
      <c r="B96" s="12" t="s">
        <v>37</v>
      </c>
      <c r="C96" s="12" t="s">
        <v>37</v>
      </c>
      <c r="D96" s="12"/>
      <c r="E96" s="12" t="s">
        <v>37</v>
      </c>
      <c r="G96" s="13"/>
      <c r="H96" s="13"/>
      <c r="I96" s="13"/>
      <c r="J96" s="12" t="s">
        <v>37</v>
      </c>
      <c r="K96">
        <f t="shared" si="16"/>
        <v>4</v>
      </c>
      <c r="M96" s="15">
        <f t="shared" si="17"/>
        <v>1</v>
      </c>
      <c r="N96" s="15">
        <f t="shared" si="18"/>
        <v>1</v>
      </c>
      <c r="O96" s="15">
        <f t="shared" si="19"/>
        <v>1</v>
      </c>
      <c r="P96" s="15">
        <f t="shared" si="20"/>
        <v>1</v>
      </c>
      <c r="Q96" s="15">
        <f t="shared" si="21"/>
        <v>1</v>
      </c>
      <c r="R96" s="15">
        <f t="shared" si="22"/>
        <v>1</v>
      </c>
      <c r="S96" s="15">
        <f t="shared" si="23"/>
        <v>1</v>
      </c>
      <c r="T96" s="15">
        <f t="shared" si="24"/>
        <v>1</v>
      </c>
      <c r="U96" s="15">
        <f t="shared" si="25"/>
        <v>1</v>
      </c>
      <c r="V96" s="15">
        <f t="shared" si="26"/>
        <v>1</v>
      </c>
      <c r="W96" s="15">
        <f t="shared" si="27"/>
        <v>1</v>
      </c>
      <c r="X96" s="15">
        <f t="shared" si="28"/>
        <v>1</v>
      </c>
      <c r="Y96" s="15">
        <f t="shared" si="29"/>
        <v>1</v>
      </c>
      <c r="Z96">
        <f t="shared" si="30"/>
        <v>13</v>
      </c>
    </row>
    <row r="97" spans="1:26" ht="16.5">
      <c r="A97" s="12"/>
      <c r="B97" s="12" t="s">
        <v>37</v>
      </c>
      <c r="C97" s="12" t="s">
        <v>37</v>
      </c>
      <c r="D97" s="12"/>
      <c r="E97" s="12"/>
      <c r="F97" s="12" t="s">
        <v>37</v>
      </c>
      <c r="G97" s="13" t="s">
        <v>46</v>
      </c>
      <c r="H97" s="13"/>
      <c r="I97" s="13"/>
      <c r="J97" s="13"/>
      <c r="K97">
        <f t="shared" si="16"/>
        <v>4</v>
      </c>
      <c r="M97" s="15">
        <f t="shared" si="17"/>
        <v>0</v>
      </c>
      <c r="N97" s="15">
        <f t="shared" si="18"/>
        <v>1</v>
      </c>
      <c r="O97" s="15">
        <f t="shared" si="19"/>
        <v>1</v>
      </c>
      <c r="P97" s="15">
        <f t="shared" si="20"/>
        <v>1</v>
      </c>
      <c r="Q97" s="15">
        <f t="shared" si="21"/>
        <v>1</v>
      </c>
      <c r="R97" s="15">
        <f t="shared" si="22"/>
        <v>1</v>
      </c>
      <c r="S97" s="15">
        <f t="shared" si="23"/>
        <v>1</v>
      </c>
      <c r="T97" s="15">
        <f t="shared" si="24"/>
        <v>1</v>
      </c>
      <c r="U97" s="15">
        <f t="shared" si="25"/>
        <v>1</v>
      </c>
      <c r="V97" s="15">
        <f t="shared" si="26"/>
        <v>1</v>
      </c>
      <c r="W97" s="15">
        <f t="shared" si="27"/>
        <v>1</v>
      </c>
      <c r="X97" s="15">
        <f t="shared" si="28"/>
        <v>0</v>
      </c>
      <c r="Y97" s="15">
        <f t="shared" si="29"/>
        <v>0</v>
      </c>
      <c r="Z97">
        <f t="shared" si="30"/>
        <v>10</v>
      </c>
    </row>
    <row r="98" spans="1:26" ht="16.5">
      <c r="A98" s="12"/>
      <c r="B98" s="12" t="s">
        <v>37</v>
      </c>
      <c r="C98" s="12" t="s">
        <v>37</v>
      </c>
      <c r="D98" s="12"/>
      <c r="E98" s="13"/>
      <c r="F98" s="12" t="s">
        <v>37</v>
      </c>
      <c r="H98" s="12" t="s">
        <v>37</v>
      </c>
      <c r="I98" s="13"/>
      <c r="J98" s="13"/>
      <c r="K98">
        <f t="shared" si="16"/>
        <v>4</v>
      </c>
      <c r="M98" s="15">
        <f t="shared" si="17"/>
        <v>0</v>
      </c>
      <c r="N98" s="15">
        <f t="shared" si="18"/>
        <v>1</v>
      </c>
      <c r="O98" s="15">
        <f t="shared" si="19"/>
        <v>1</v>
      </c>
      <c r="P98" s="15">
        <f t="shared" si="20"/>
        <v>1</v>
      </c>
      <c r="Q98" s="15">
        <f t="shared" si="21"/>
        <v>1</v>
      </c>
      <c r="R98" s="15">
        <f t="shared" si="22"/>
        <v>1</v>
      </c>
      <c r="S98" s="15">
        <f t="shared" si="23"/>
        <v>1</v>
      </c>
      <c r="T98" s="15">
        <f t="shared" si="24"/>
        <v>1</v>
      </c>
      <c r="U98" s="15">
        <f t="shared" si="25"/>
        <v>1</v>
      </c>
      <c r="V98" s="15">
        <f t="shared" si="26"/>
        <v>1</v>
      </c>
      <c r="W98" s="15">
        <f t="shared" si="27"/>
        <v>1</v>
      </c>
      <c r="X98" s="15">
        <f t="shared" si="28"/>
        <v>1</v>
      </c>
      <c r="Y98" s="15">
        <f t="shared" si="29"/>
        <v>0</v>
      </c>
      <c r="Z98">
        <f t="shared" si="30"/>
        <v>11</v>
      </c>
    </row>
    <row r="99" spans="1:26" ht="16.5">
      <c r="A99" s="12"/>
      <c r="B99" s="12" t="s">
        <v>37</v>
      </c>
      <c r="C99" s="12" t="s">
        <v>37</v>
      </c>
      <c r="D99" s="12"/>
      <c r="E99" s="12"/>
      <c r="F99" s="12" t="s">
        <v>37</v>
      </c>
      <c r="H99" s="13"/>
      <c r="I99" s="12" t="s">
        <v>37</v>
      </c>
      <c r="J99" s="13"/>
      <c r="K99">
        <f t="shared" si="16"/>
        <v>4</v>
      </c>
      <c r="M99" s="15">
        <f t="shared" si="17"/>
        <v>0</v>
      </c>
      <c r="N99" s="15">
        <f t="shared" si="18"/>
        <v>1</v>
      </c>
      <c r="O99" s="15">
        <f t="shared" si="19"/>
        <v>1</v>
      </c>
      <c r="P99" s="15">
        <f t="shared" si="20"/>
        <v>1</v>
      </c>
      <c r="Q99" s="15">
        <f t="shared" si="21"/>
        <v>1</v>
      </c>
      <c r="R99" s="15">
        <f t="shared" si="22"/>
        <v>1</v>
      </c>
      <c r="S99" s="15">
        <f t="shared" si="23"/>
        <v>1</v>
      </c>
      <c r="T99" s="15">
        <f t="shared" si="24"/>
        <v>1</v>
      </c>
      <c r="U99" s="15">
        <f t="shared" si="25"/>
        <v>1</v>
      </c>
      <c r="V99" s="15">
        <f t="shared" si="26"/>
        <v>1</v>
      </c>
      <c r="W99" s="15">
        <f t="shared" si="27"/>
        <v>1</v>
      </c>
      <c r="X99" s="15">
        <f t="shared" si="28"/>
        <v>1</v>
      </c>
      <c r="Y99" s="15">
        <f t="shared" si="29"/>
        <v>1</v>
      </c>
      <c r="Z99">
        <f t="shared" si="30"/>
        <v>12</v>
      </c>
    </row>
    <row r="100" spans="1:26" ht="16.5">
      <c r="A100" s="12"/>
      <c r="B100" s="12" t="s">
        <v>37</v>
      </c>
      <c r="C100" s="12" t="s">
        <v>37</v>
      </c>
      <c r="D100" s="12"/>
      <c r="E100" s="12"/>
      <c r="F100" s="12" t="s">
        <v>37</v>
      </c>
      <c r="H100" s="13"/>
      <c r="I100" s="13"/>
      <c r="J100" s="12" t="s">
        <v>37</v>
      </c>
      <c r="K100">
        <f t="shared" si="16"/>
        <v>4</v>
      </c>
      <c r="M100" s="15">
        <f t="shared" si="17"/>
        <v>1</v>
      </c>
      <c r="N100" s="15">
        <f t="shared" si="18"/>
        <v>1</v>
      </c>
      <c r="O100" s="15">
        <f t="shared" si="19"/>
        <v>1</v>
      </c>
      <c r="P100" s="15">
        <f t="shared" si="20"/>
        <v>1</v>
      </c>
      <c r="Q100" s="15">
        <f t="shared" si="21"/>
        <v>1</v>
      </c>
      <c r="R100" s="15">
        <f t="shared" si="22"/>
        <v>1</v>
      </c>
      <c r="S100" s="15">
        <f t="shared" si="23"/>
        <v>1</v>
      </c>
      <c r="T100" s="15">
        <f t="shared" si="24"/>
        <v>1</v>
      </c>
      <c r="U100" s="15">
        <f t="shared" si="25"/>
        <v>1</v>
      </c>
      <c r="V100" s="15">
        <f t="shared" si="26"/>
        <v>1</v>
      </c>
      <c r="W100" s="15">
        <f t="shared" si="27"/>
        <v>1</v>
      </c>
      <c r="X100" s="15">
        <f t="shared" si="28"/>
        <v>1</v>
      </c>
      <c r="Y100" s="15">
        <f t="shared" si="29"/>
        <v>1</v>
      </c>
      <c r="Z100">
        <f t="shared" si="30"/>
        <v>13</v>
      </c>
    </row>
    <row r="101" spans="1:26" ht="16.5">
      <c r="A101" s="12"/>
      <c r="B101" s="12" t="s">
        <v>37</v>
      </c>
      <c r="C101" s="12" t="s">
        <v>37</v>
      </c>
      <c r="D101" s="12"/>
      <c r="E101" s="12"/>
      <c r="F101" s="12"/>
      <c r="G101" s="12" t="s">
        <v>37</v>
      </c>
      <c r="H101" s="13" t="s">
        <v>46</v>
      </c>
      <c r="I101" s="13"/>
      <c r="J101" s="13"/>
      <c r="K101">
        <f t="shared" si="16"/>
        <v>4</v>
      </c>
      <c r="M101" s="15">
        <f t="shared" si="17"/>
        <v>0</v>
      </c>
      <c r="N101" s="15">
        <f t="shared" si="18"/>
        <v>1</v>
      </c>
      <c r="O101" s="15">
        <f t="shared" si="19"/>
        <v>1</v>
      </c>
      <c r="P101" s="15">
        <f t="shared" si="20"/>
        <v>1</v>
      </c>
      <c r="Q101" s="15">
        <f t="shared" si="21"/>
        <v>1</v>
      </c>
      <c r="R101" s="15">
        <f t="shared" si="22"/>
        <v>1</v>
      </c>
      <c r="S101" s="15">
        <f t="shared" si="23"/>
        <v>1</v>
      </c>
      <c r="T101" s="15">
        <f t="shared" si="24"/>
        <v>1</v>
      </c>
      <c r="U101" s="15">
        <f t="shared" si="25"/>
        <v>1</v>
      </c>
      <c r="V101" s="15">
        <f t="shared" si="26"/>
        <v>1</v>
      </c>
      <c r="W101" s="15">
        <f t="shared" si="27"/>
        <v>1</v>
      </c>
      <c r="X101" s="15">
        <f t="shared" si="28"/>
        <v>1</v>
      </c>
      <c r="Y101" s="15">
        <f t="shared" si="29"/>
        <v>0</v>
      </c>
      <c r="Z101">
        <f t="shared" si="30"/>
        <v>11</v>
      </c>
    </row>
    <row r="102" spans="1:26" ht="16.5">
      <c r="A102" s="12"/>
      <c r="B102" s="12" t="s">
        <v>37</v>
      </c>
      <c r="C102" s="12" t="s">
        <v>37</v>
      </c>
      <c r="D102" s="12"/>
      <c r="E102" s="12"/>
      <c r="F102" s="13"/>
      <c r="G102" s="12" t="s">
        <v>37</v>
      </c>
      <c r="I102" s="12" t="s">
        <v>37</v>
      </c>
      <c r="J102" s="13"/>
      <c r="K102">
        <f t="shared" si="16"/>
        <v>4</v>
      </c>
      <c r="M102" s="15">
        <f t="shared" si="17"/>
        <v>0</v>
      </c>
      <c r="N102" s="15">
        <f t="shared" si="18"/>
        <v>1</v>
      </c>
      <c r="O102" s="15">
        <f t="shared" si="19"/>
        <v>1</v>
      </c>
      <c r="P102" s="15">
        <f t="shared" si="20"/>
        <v>1</v>
      </c>
      <c r="Q102" s="15">
        <f t="shared" si="21"/>
        <v>1</v>
      </c>
      <c r="R102" s="15">
        <f t="shared" si="22"/>
        <v>1</v>
      </c>
      <c r="S102" s="15">
        <f t="shared" si="23"/>
        <v>1</v>
      </c>
      <c r="T102" s="15">
        <f t="shared" si="24"/>
        <v>1</v>
      </c>
      <c r="U102" s="15">
        <f t="shared" si="25"/>
        <v>1</v>
      </c>
      <c r="V102" s="15">
        <f t="shared" si="26"/>
        <v>1</v>
      </c>
      <c r="W102" s="15">
        <f t="shared" si="27"/>
        <v>1</v>
      </c>
      <c r="X102" s="15">
        <f t="shared" si="28"/>
        <v>1</v>
      </c>
      <c r="Y102" s="15">
        <f t="shared" si="29"/>
        <v>1</v>
      </c>
      <c r="Z102">
        <f t="shared" si="30"/>
        <v>12</v>
      </c>
    </row>
    <row r="103" spans="1:26" ht="16.5">
      <c r="A103" s="12"/>
      <c r="B103" s="12" t="s">
        <v>37</v>
      </c>
      <c r="C103" s="12" t="s">
        <v>37</v>
      </c>
      <c r="D103" s="12"/>
      <c r="E103" s="12"/>
      <c r="F103" s="13"/>
      <c r="G103" s="12" t="s">
        <v>37</v>
      </c>
      <c r="I103" s="13"/>
      <c r="J103" s="12" t="s">
        <v>37</v>
      </c>
      <c r="K103">
        <f t="shared" si="16"/>
        <v>4</v>
      </c>
      <c r="M103" s="15">
        <f t="shared" si="17"/>
        <v>1</v>
      </c>
      <c r="N103" s="15">
        <f t="shared" si="18"/>
        <v>1</v>
      </c>
      <c r="O103" s="15">
        <f t="shared" si="19"/>
        <v>1</v>
      </c>
      <c r="P103" s="15">
        <f t="shared" si="20"/>
        <v>1</v>
      </c>
      <c r="Q103" s="15">
        <f t="shared" si="21"/>
        <v>1</v>
      </c>
      <c r="R103" s="15">
        <f t="shared" si="22"/>
        <v>1</v>
      </c>
      <c r="S103" s="15">
        <f t="shared" si="23"/>
        <v>1</v>
      </c>
      <c r="T103" s="15">
        <f t="shared" si="24"/>
        <v>1</v>
      </c>
      <c r="U103" s="15">
        <f t="shared" si="25"/>
        <v>1</v>
      </c>
      <c r="V103" s="15">
        <f t="shared" si="26"/>
        <v>1</v>
      </c>
      <c r="W103" s="15">
        <f t="shared" si="27"/>
        <v>1</v>
      </c>
      <c r="X103" s="15">
        <f t="shared" si="28"/>
        <v>1</v>
      </c>
      <c r="Y103" s="15">
        <f t="shared" si="29"/>
        <v>1</v>
      </c>
      <c r="Z103">
        <f t="shared" si="30"/>
        <v>13</v>
      </c>
    </row>
    <row r="104" spans="1:26" ht="16.5">
      <c r="A104" s="12"/>
      <c r="B104" s="12" t="s">
        <v>37</v>
      </c>
      <c r="C104" s="12" t="s">
        <v>37</v>
      </c>
      <c r="D104" s="12"/>
      <c r="E104" s="13"/>
      <c r="F104" s="12"/>
      <c r="G104" s="13"/>
      <c r="H104" s="12" t="s">
        <v>37</v>
      </c>
      <c r="I104" s="13" t="s">
        <v>46</v>
      </c>
      <c r="J104" s="13"/>
      <c r="K104">
        <f t="shared" si="16"/>
        <v>4</v>
      </c>
      <c r="M104" s="15">
        <f t="shared" si="17"/>
        <v>0</v>
      </c>
      <c r="N104" s="15">
        <f t="shared" si="18"/>
        <v>1</v>
      </c>
      <c r="O104" s="15">
        <f t="shared" si="19"/>
        <v>1</v>
      </c>
      <c r="P104" s="15">
        <f t="shared" si="20"/>
        <v>1</v>
      </c>
      <c r="Q104" s="15">
        <f t="shared" si="21"/>
        <v>1</v>
      </c>
      <c r="R104" s="15">
        <f t="shared" si="22"/>
        <v>1</v>
      </c>
      <c r="S104" s="15">
        <f t="shared" si="23"/>
        <v>1</v>
      </c>
      <c r="T104" s="15">
        <f t="shared" si="24"/>
        <v>1</v>
      </c>
      <c r="U104" s="15">
        <f t="shared" si="25"/>
        <v>1</v>
      </c>
      <c r="V104" s="15">
        <f t="shared" si="26"/>
        <v>1</v>
      </c>
      <c r="W104" s="15">
        <f t="shared" si="27"/>
        <v>1</v>
      </c>
      <c r="X104" s="15">
        <f t="shared" si="28"/>
        <v>1</v>
      </c>
      <c r="Y104" s="15">
        <f t="shared" si="29"/>
        <v>1</v>
      </c>
      <c r="Z104">
        <f t="shared" si="30"/>
        <v>12</v>
      </c>
    </row>
    <row r="105" spans="1:26" ht="16.5">
      <c r="A105" s="12"/>
      <c r="B105" s="12" t="s">
        <v>37</v>
      </c>
      <c r="C105" s="12" t="s">
        <v>37</v>
      </c>
      <c r="D105" s="12"/>
      <c r="E105" s="13"/>
      <c r="F105" s="12"/>
      <c r="G105" s="13"/>
      <c r="H105" s="12" t="s">
        <v>37</v>
      </c>
      <c r="J105" s="12" t="s">
        <v>37</v>
      </c>
      <c r="K105">
        <f t="shared" si="16"/>
        <v>4</v>
      </c>
      <c r="M105" s="15">
        <f t="shared" si="17"/>
        <v>1</v>
      </c>
      <c r="N105" s="15">
        <f t="shared" si="18"/>
        <v>1</v>
      </c>
      <c r="O105" s="15">
        <f t="shared" si="19"/>
        <v>1</v>
      </c>
      <c r="P105" s="15">
        <f t="shared" si="20"/>
        <v>1</v>
      </c>
      <c r="Q105" s="15">
        <f t="shared" si="21"/>
        <v>1</v>
      </c>
      <c r="R105" s="15">
        <f t="shared" si="22"/>
        <v>1</v>
      </c>
      <c r="S105" s="15">
        <f t="shared" si="23"/>
        <v>1</v>
      </c>
      <c r="T105" s="15">
        <f t="shared" si="24"/>
        <v>1</v>
      </c>
      <c r="U105" s="15">
        <f t="shared" si="25"/>
        <v>1</v>
      </c>
      <c r="V105" s="15">
        <f t="shared" si="26"/>
        <v>1</v>
      </c>
      <c r="W105" s="15">
        <f t="shared" si="27"/>
        <v>1</v>
      </c>
      <c r="X105" s="15">
        <f t="shared" si="28"/>
        <v>1</v>
      </c>
      <c r="Y105" s="15">
        <f t="shared" si="29"/>
        <v>1</v>
      </c>
      <c r="Z105">
        <f t="shared" si="30"/>
        <v>13</v>
      </c>
    </row>
    <row r="106" spans="1:26" ht="16.5">
      <c r="A106" s="12"/>
      <c r="B106" s="12" t="s">
        <v>37</v>
      </c>
      <c r="C106" s="12" t="s">
        <v>37</v>
      </c>
      <c r="F106" s="12"/>
      <c r="G106" s="13"/>
      <c r="H106" s="13"/>
      <c r="I106" s="12" t="s">
        <v>37</v>
      </c>
      <c r="J106" s="13" t="s">
        <v>46</v>
      </c>
      <c r="K106">
        <f t="shared" si="16"/>
        <v>4</v>
      </c>
      <c r="M106" s="15">
        <f t="shared" si="17"/>
        <v>1</v>
      </c>
      <c r="N106" s="15">
        <f t="shared" si="18"/>
        <v>1</v>
      </c>
      <c r="O106" s="15">
        <f t="shared" si="19"/>
        <v>1</v>
      </c>
      <c r="P106" s="15">
        <f t="shared" si="20"/>
        <v>1</v>
      </c>
      <c r="Q106" s="15">
        <f t="shared" si="21"/>
        <v>1</v>
      </c>
      <c r="R106" s="15">
        <f t="shared" si="22"/>
        <v>1</v>
      </c>
      <c r="S106" s="15">
        <f t="shared" si="23"/>
        <v>1</v>
      </c>
      <c r="T106" s="15">
        <f t="shared" si="24"/>
        <v>0</v>
      </c>
      <c r="U106" s="15">
        <f t="shared" si="25"/>
        <v>1</v>
      </c>
      <c r="V106" s="15">
        <f t="shared" si="26"/>
        <v>1</v>
      </c>
      <c r="W106" s="15">
        <f t="shared" si="27"/>
        <v>1</v>
      </c>
      <c r="X106" s="15">
        <f t="shared" si="28"/>
        <v>1</v>
      </c>
      <c r="Y106" s="15">
        <f t="shared" si="29"/>
        <v>1</v>
      </c>
      <c r="Z106">
        <f t="shared" si="30"/>
        <v>12</v>
      </c>
    </row>
    <row r="107" spans="1:26" ht="16.5">
      <c r="A107" s="12"/>
      <c r="B107" s="12" t="s">
        <v>37</v>
      </c>
      <c r="C107" s="12"/>
      <c r="D107" s="12" t="s">
        <v>37</v>
      </c>
      <c r="E107" s="12" t="s">
        <v>37</v>
      </c>
      <c r="F107" s="13" t="s">
        <v>46</v>
      </c>
      <c r="G107" s="13"/>
      <c r="H107" s="13"/>
      <c r="I107" s="13"/>
      <c r="J107" s="13"/>
      <c r="K107">
        <f t="shared" si="16"/>
        <v>4</v>
      </c>
      <c r="M107" s="15">
        <f t="shared" si="17"/>
        <v>0</v>
      </c>
      <c r="N107" s="15">
        <f t="shared" si="18"/>
        <v>1</v>
      </c>
      <c r="O107" s="15">
        <f t="shared" si="19"/>
        <v>1</v>
      </c>
      <c r="P107" s="15">
        <f t="shared" si="20"/>
        <v>1</v>
      </c>
      <c r="Q107" s="15">
        <f t="shared" si="21"/>
        <v>1</v>
      </c>
      <c r="R107" s="15">
        <f t="shared" si="22"/>
        <v>1</v>
      </c>
      <c r="S107" s="15">
        <f t="shared" si="23"/>
        <v>1</v>
      </c>
      <c r="T107" s="15">
        <f t="shared" si="24"/>
        <v>1</v>
      </c>
      <c r="U107" s="15">
        <f t="shared" si="25"/>
        <v>1</v>
      </c>
      <c r="V107" s="15">
        <f t="shared" si="26"/>
        <v>1</v>
      </c>
      <c r="W107" s="15">
        <f t="shared" si="27"/>
        <v>0</v>
      </c>
      <c r="X107" s="15">
        <f t="shared" si="28"/>
        <v>0</v>
      </c>
      <c r="Y107" s="15">
        <f t="shared" si="29"/>
        <v>0</v>
      </c>
      <c r="Z107">
        <f t="shared" si="30"/>
        <v>9</v>
      </c>
    </row>
    <row r="108" spans="1:26" ht="16.5">
      <c r="A108" s="12"/>
      <c r="B108" s="12" t="s">
        <v>37</v>
      </c>
      <c r="C108" s="12"/>
      <c r="D108" s="12" t="s">
        <v>37</v>
      </c>
      <c r="E108" s="12" t="s">
        <v>37</v>
      </c>
      <c r="G108" s="12" t="s">
        <v>37</v>
      </c>
      <c r="H108" s="13"/>
      <c r="I108" s="13"/>
      <c r="J108" s="13"/>
      <c r="K108">
        <f t="shared" si="16"/>
        <v>4</v>
      </c>
      <c r="M108" s="15">
        <f t="shared" si="17"/>
        <v>0</v>
      </c>
      <c r="N108" s="15">
        <f t="shared" si="18"/>
        <v>1</v>
      </c>
      <c r="O108" s="15">
        <f t="shared" si="19"/>
        <v>1</v>
      </c>
      <c r="P108" s="15">
        <f t="shared" si="20"/>
        <v>1</v>
      </c>
      <c r="Q108" s="15">
        <f t="shared" si="21"/>
        <v>1</v>
      </c>
      <c r="R108" s="15">
        <f t="shared" si="22"/>
        <v>1</v>
      </c>
      <c r="S108" s="15">
        <f t="shared" si="23"/>
        <v>1</v>
      </c>
      <c r="T108" s="15">
        <f t="shared" si="24"/>
        <v>1</v>
      </c>
      <c r="U108" s="15">
        <f t="shared" si="25"/>
        <v>1</v>
      </c>
      <c r="V108" s="15">
        <f t="shared" si="26"/>
        <v>1</v>
      </c>
      <c r="W108" s="15">
        <f t="shared" si="27"/>
        <v>1</v>
      </c>
      <c r="X108" s="15">
        <f t="shared" si="28"/>
        <v>0</v>
      </c>
      <c r="Y108" s="15">
        <f t="shared" si="29"/>
        <v>0</v>
      </c>
      <c r="Z108">
        <f t="shared" si="30"/>
        <v>10</v>
      </c>
    </row>
    <row r="109" spans="1:26" ht="16.5">
      <c r="A109" s="12"/>
      <c r="B109" s="12" t="s">
        <v>37</v>
      </c>
      <c r="C109" s="12"/>
      <c r="D109" s="12" t="s">
        <v>37</v>
      </c>
      <c r="E109" s="12" t="s">
        <v>37</v>
      </c>
      <c r="G109" s="13"/>
      <c r="H109" s="12" t="s">
        <v>37</v>
      </c>
      <c r="I109" s="13"/>
      <c r="J109" s="13"/>
      <c r="K109">
        <f t="shared" si="16"/>
        <v>4</v>
      </c>
      <c r="M109" s="15">
        <f t="shared" si="17"/>
        <v>0</v>
      </c>
      <c r="N109" s="15">
        <f t="shared" si="18"/>
        <v>1</v>
      </c>
      <c r="O109" s="15">
        <f t="shared" si="19"/>
        <v>1</v>
      </c>
      <c r="P109" s="15">
        <f t="shared" si="20"/>
        <v>1</v>
      </c>
      <c r="Q109" s="15">
        <f t="shared" si="21"/>
        <v>1</v>
      </c>
      <c r="R109" s="15">
        <f t="shared" si="22"/>
        <v>1</v>
      </c>
      <c r="S109" s="15">
        <f t="shared" si="23"/>
        <v>1</v>
      </c>
      <c r="T109" s="15">
        <f t="shared" si="24"/>
        <v>1</v>
      </c>
      <c r="U109" s="15">
        <f t="shared" si="25"/>
        <v>1</v>
      </c>
      <c r="V109" s="15">
        <f t="shared" si="26"/>
        <v>1</v>
      </c>
      <c r="W109" s="15">
        <f t="shared" si="27"/>
        <v>1</v>
      </c>
      <c r="X109" s="15">
        <f t="shared" si="28"/>
        <v>1</v>
      </c>
      <c r="Y109" s="15">
        <f t="shared" si="29"/>
        <v>0</v>
      </c>
      <c r="Z109">
        <f t="shared" si="30"/>
        <v>11</v>
      </c>
    </row>
    <row r="110" spans="1:26" ht="16.5">
      <c r="A110" s="12"/>
      <c r="B110" s="12" t="s">
        <v>37</v>
      </c>
      <c r="C110" s="12"/>
      <c r="D110" s="12" t="s">
        <v>37</v>
      </c>
      <c r="E110" s="12" t="s">
        <v>37</v>
      </c>
      <c r="G110" s="13"/>
      <c r="H110" s="13"/>
      <c r="I110" s="12" t="s">
        <v>37</v>
      </c>
      <c r="J110" s="13"/>
      <c r="K110">
        <f t="shared" si="16"/>
        <v>4</v>
      </c>
      <c r="M110" s="15">
        <f t="shared" si="17"/>
        <v>0</v>
      </c>
      <c r="N110" s="15">
        <f t="shared" si="18"/>
        <v>1</v>
      </c>
      <c r="O110" s="15">
        <f t="shared" si="19"/>
        <v>1</v>
      </c>
      <c r="P110" s="15">
        <f t="shared" si="20"/>
        <v>1</v>
      </c>
      <c r="Q110" s="15">
        <f t="shared" si="21"/>
        <v>1</v>
      </c>
      <c r="R110" s="15">
        <f t="shared" si="22"/>
        <v>1</v>
      </c>
      <c r="S110" s="15">
        <f t="shared" si="23"/>
        <v>1</v>
      </c>
      <c r="T110" s="15">
        <f t="shared" si="24"/>
        <v>1</v>
      </c>
      <c r="U110" s="15">
        <f t="shared" si="25"/>
        <v>1</v>
      </c>
      <c r="V110" s="15">
        <f t="shared" si="26"/>
        <v>1</v>
      </c>
      <c r="W110" s="15">
        <f t="shared" si="27"/>
        <v>1</v>
      </c>
      <c r="X110" s="15">
        <f t="shared" si="28"/>
        <v>1</v>
      </c>
      <c r="Y110" s="15">
        <f t="shared" si="29"/>
        <v>1</v>
      </c>
      <c r="Z110">
        <f t="shared" si="30"/>
        <v>12</v>
      </c>
    </row>
    <row r="111" spans="1:26" ht="16.5">
      <c r="A111" s="12"/>
      <c r="B111" s="12" t="s">
        <v>37</v>
      </c>
      <c r="C111" s="12"/>
      <c r="D111" s="12" t="s">
        <v>37</v>
      </c>
      <c r="E111" s="12" t="s">
        <v>37</v>
      </c>
      <c r="G111" s="13"/>
      <c r="H111" s="13"/>
      <c r="I111" s="13"/>
      <c r="J111" s="12" t="s">
        <v>37</v>
      </c>
      <c r="K111">
        <f t="shared" si="16"/>
        <v>4</v>
      </c>
      <c r="M111" s="15">
        <f t="shared" si="17"/>
        <v>1</v>
      </c>
      <c r="N111" s="15">
        <f t="shared" si="18"/>
        <v>1</v>
      </c>
      <c r="O111" s="15">
        <f t="shared" si="19"/>
        <v>1</v>
      </c>
      <c r="P111" s="15">
        <f t="shared" si="20"/>
        <v>1</v>
      </c>
      <c r="Q111" s="15">
        <f t="shared" si="21"/>
        <v>1</v>
      </c>
      <c r="R111" s="15">
        <f t="shared" si="22"/>
        <v>1</v>
      </c>
      <c r="S111" s="15">
        <f t="shared" si="23"/>
        <v>1</v>
      </c>
      <c r="T111" s="15">
        <f t="shared" si="24"/>
        <v>1</v>
      </c>
      <c r="U111" s="15">
        <f t="shared" si="25"/>
        <v>1</v>
      </c>
      <c r="V111" s="15">
        <f t="shared" si="26"/>
        <v>1</v>
      </c>
      <c r="W111" s="15">
        <f t="shared" si="27"/>
        <v>1</v>
      </c>
      <c r="X111" s="15">
        <f t="shared" si="28"/>
        <v>1</v>
      </c>
      <c r="Y111" s="15">
        <f t="shared" si="29"/>
        <v>1</v>
      </c>
      <c r="Z111">
        <f t="shared" si="30"/>
        <v>13</v>
      </c>
    </row>
    <row r="112" spans="1:26" ht="16.5">
      <c r="A112" s="12"/>
      <c r="B112" s="12" t="s">
        <v>37</v>
      </c>
      <c r="D112" s="12" t="s">
        <v>37</v>
      </c>
      <c r="E112" s="12"/>
      <c r="F112" s="12" t="s">
        <v>37</v>
      </c>
      <c r="G112" s="13" t="s">
        <v>46</v>
      </c>
      <c r="H112" s="13"/>
      <c r="I112" s="13"/>
      <c r="J112" s="13"/>
      <c r="K112">
        <f t="shared" si="16"/>
        <v>4</v>
      </c>
      <c r="M112" s="15">
        <f t="shared" si="17"/>
        <v>0</v>
      </c>
      <c r="N112" s="15">
        <f t="shared" si="18"/>
        <v>1</v>
      </c>
      <c r="O112" s="15">
        <f t="shared" si="19"/>
        <v>1</v>
      </c>
      <c r="P112" s="15">
        <f t="shared" si="20"/>
        <v>1</v>
      </c>
      <c r="Q112" s="15">
        <f t="shared" si="21"/>
        <v>1</v>
      </c>
      <c r="R112" s="15">
        <f t="shared" si="22"/>
        <v>1</v>
      </c>
      <c r="S112" s="15">
        <f t="shared" si="23"/>
        <v>1</v>
      </c>
      <c r="T112" s="15">
        <f t="shared" si="24"/>
        <v>1</v>
      </c>
      <c r="U112" s="15">
        <f t="shared" si="25"/>
        <v>1</v>
      </c>
      <c r="V112" s="15">
        <f t="shared" si="26"/>
        <v>1</v>
      </c>
      <c r="W112" s="15">
        <f t="shared" si="27"/>
        <v>1</v>
      </c>
      <c r="X112" s="15">
        <f t="shared" si="28"/>
        <v>0</v>
      </c>
      <c r="Y112" s="15">
        <f t="shared" si="29"/>
        <v>0</v>
      </c>
      <c r="Z112">
        <f t="shared" si="30"/>
        <v>10</v>
      </c>
    </row>
    <row r="113" spans="1:26" ht="16.5">
      <c r="A113" s="12"/>
      <c r="B113" s="12" t="s">
        <v>37</v>
      </c>
      <c r="C113" s="12"/>
      <c r="D113" s="12" t="s">
        <v>37</v>
      </c>
      <c r="E113" s="12"/>
      <c r="F113" s="12" t="s">
        <v>37</v>
      </c>
      <c r="H113" s="12" t="s">
        <v>37</v>
      </c>
      <c r="I113" s="13"/>
      <c r="J113" s="13"/>
      <c r="K113">
        <f t="shared" si="16"/>
        <v>4</v>
      </c>
      <c r="M113" s="15">
        <f t="shared" si="17"/>
        <v>0</v>
      </c>
      <c r="N113" s="15">
        <f t="shared" si="18"/>
        <v>1</v>
      </c>
      <c r="O113" s="15">
        <f t="shared" si="19"/>
        <v>1</v>
      </c>
      <c r="P113" s="15">
        <f t="shared" si="20"/>
        <v>1</v>
      </c>
      <c r="Q113" s="15">
        <f t="shared" si="21"/>
        <v>1</v>
      </c>
      <c r="R113" s="15">
        <f t="shared" si="22"/>
        <v>1</v>
      </c>
      <c r="S113" s="15">
        <f t="shared" si="23"/>
        <v>1</v>
      </c>
      <c r="T113" s="15">
        <f t="shared" si="24"/>
        <v>1</v>
      </c>
      <c r="U113" s="15">
        <f t="shared" si="25"/>
        <v>1</v>
      </c>
      <c r="V113" s="15">
        <f t="shared" si="26"/>
        <v>1</v>
      </c>
      <c r="W113" s="15">
        <f t="shared" si="27"/>
        <v>1</v>
      </c>
      <c r="X113" s="15">
        <f t="shared" si="28"/>
        <v>1</v>
      </c>
      <c r="Y113" s="15">
        <f t="shared" si="29"/>
        <v>0</v>
      </c>
      <c r="Z113">
        <f t="shared" si="30"/>
        <v>11</v>
      </c>
    </row>
    <row r="114" spans="1:26" ht="16.5">
      <c r="A114" s="12"/>
      <c r="B114" s="12" t="s">
        <v>37</v>
      </c>
      <c r="C114" s="12"/>
      <c r="D114" s="12" t="s">
        <v>37</v>
      </c>
      <c r="E114" s="12"/>
      <c r="F114" s="12" t="s">
        <v>37</v>
      </c>
      <c r="H114" s="13"/>
      <c r="I114" s="12" t="s">
        <v>37</v>
      </c>
      <c r="J114" s="13"/>
      <c r="K114">
        <f t="shared" si="16"/>
        <v>4</v>
      </c>
      <c r="M114" s="15">
        <f t="shared" si="17"/>
        <v>0</v>
      </c>
      <c r="N114" s="15">
        <f t="shared" si="18"/>
        <v>1</v>
      </c>
      <c r="O114" s="15">
        <f t="shared" si="19"/>
        <v>1</v>
      </c>
      <c r="P114" s="15">
        <f t="shared" si="20"/>
        <v>1</v>
      </c>
      <c r="Q114" s="15">
        <f t="shared" si="21"/>
        <v>1</v>
      </c>
      <c r="R114" s="15">
        <f t="shared" si="22"/>
        <v>1</v>
      </c>
      <c r="S114" s="15">
        <f t="shared" si="23"/>
        <v>1</v>
      </c>
      <c r="T114" s="15">
        <f t="shared" si="24"/>
        <v>1</v>
      </c>
      <c r="U114" s="15">
        <f t="shared" si="25"/>
        <v>1</v>
      </c>
      <c r="V114" s="15">
        <f t="shared" si="26"/>
        <v>1</v>
      </c>
      <c r="W114" s="15">
        <f t="shared" si="27"/>
        <v>1</v>
      </c>
      <c r="X114" s="15">
        <f t="shared" si="28"/>
        <v>1</v>
      </c>
      <c r="Y114" s="15">
        <f t="shared" si="29"/>
        <v>1</v>
      </c>
      <c r="Z114">
        <f t="shared" si="30"/>
        <v>12</v>
      </c>
    </row>
    <row r="115" spans="1:26" ht="16.5">
      <c r="A115" s="12"/>
      <c r="B115" s="12" t="s">
        <v>37</v>
      </c>
      <c r="C115" s="12"/>
      <c r="D115" s="12" t="s">
        <v>37</v>
      </c>
      <c r="E115" s="12"/>
      <c r="F115" s="12" t="s">
        <v>37</v>
      </c>
      <c r="H115" s="13"/>
      <c r="I115" s="13"/>
      <c r="J115" s="12" t="s">
        <v>37</v>
      </c>
      <c r="K115">
        <f t="shared" si="16"/>
        <v>4</v>
      </c>
      <c r="M115" s="15">
        <f t="shared" si="17"/>
        <v>1</v>
      </c>
      <c r="N115" s="15">
        <f t="shared" si="18"/>
        <v>1</v>
      </c>
      <c r="O115" s="15">
        <f t="shared" si="19"/>
        <v>1</v>
      </c>
      <c r="P115" s="15">
        <f t="shared" si="20"/>
        <v>1</v>
      </c>
      <c r="Q115" s="15">
        <f t="shared" si="21"/>
        <v>1</v>
      </c>
      <c r="R115" s="15">
        <f t="shared" si="22"/>
        <v>1</v>
      </c>
      <c r="S115" s="15">
        <f t="shared" si="23"/>
        <v>1</v>
      </c>
      <c r="T115" s="15">
        <f t="shared" si="24"/>
        <v>1</v>
      </c>
      <c r="U115" s="15">
        <f t="shared" si="25"/>
        <v>1</v>
      </c>
      <c r="V115" s="15">
        <f t="shared" si="26"/>
        <v>1</v>
      </c>
      <c r="W115" s="15">
        <f t="shared" si="27"/>
        <v>1</v>
      </c>
      <c r="X115" s="15">
        <f t="shared" si="28"/>
        <v>1</v>
      </c>
      <c r="Y115" s="15">
        <f t="shared" si="29"/>
        <v>1</v>
      </c>
      <c r="Z115">
        <f t="shared" si="30"/>
        <v>13</v>
      </c>
    </row>
    <row r="116" spans="1:26" ht="16.5">
      <c r="A116" s="12"/>
      <c r="B116" s="12" t="s">
        <v>37</v>
      </c>
      <c r="C116" s="12"/>
      <c r="D116" s="12" t="s">
        <v>37</v>
      </c>
      <c r="E116" s="12"/>
      <c r="F116" s="12"/>
      <c r="G116" s="12" t="s">
        <v>37</v>
      </c>
      <c r="H116" s="13" t="s">
        <v>46</v>
      </c>
      <c r="I116" s="13"/>
      <c r="J116" s="13"/>
      <c r="K116">
        <f t="shared" si="16"/>
        <v>4</v>
      </c>
      <c r="M116" s="15">
        <f t="shared" si="17"/>
        <v>0</v>
      </c>
      <c r="N116" s="15">
        <f t="shared" si="18"/>
        <v>1</v>
      </c>
      <c r="O116" s="15">
        <f t="shared" si="19"/>
        <v>1</v>
      </c>
      <c r="P116" s="15">
        <f t="shared" si="20"/>
        <v>1</v>
      </c>
      <c r="Q116" s="15">
        <f t="shared" si="21"/>
        <v>1</v>
      </c>
      <c r="R116" s="15">
        <f t="shared" si="22"/>
        <v>1</v>
      </c>
      <c r="S116" s="15">
        <f t="shared" si="23"/>
        <v>1</v>
      </c>
      <c r="T116" s="15">
        <f t="shared" si="24"/>
        <v>1</v>
      </c>
      <c r="U116" s="15">
        <f t="shared" si="25"/>
        <v>1</v>
      </c>
      <c r="V116" s="15">
        <f t="shared" si="26"/>
        <v>1</v>
      </c>
      <c r="W116" s="15">
        <f t="shared" si="27"/>
        <v>1</v>
      </c>
      <c r="X116" s="15">
        <f t="shared" si="28"/>
        <v>1</v>
      </c>
      <c r="Y116" s="15">
        <f t="shared" si="29"/>
        <v>0</v>
      </c>
      <c r="Z116">
        <f t="shared" si="30"/>
        <v>11</v>
      </c>
    </row>
    <row r="117" spans="1:26" ht="16.5">
      <c r="A117" s="12"/>
      <c r="B117" s="12" t="s">
        <v>37</v>
      </c>
      <c r="C117" s="12"/>
      <c r="D117" s="12" t="s">
        <v>37</v>
      </c>
      <c r="E117" s="12"/>
      <c r="F117" s="13"/>
      <c r="G117" s="12" t="s">
        <v>37</v>
      </c>
      <c r="I117" s="12" t="s">
        <v>37</v>
      </c>
      <c r="J117" s="13"/>
      <c r="K117">
        <f t="shared" si="16"/>
        <v>4</v>
      </c>
      <c r="M117" s="15">
        <f t="shared" si="17"/>
        <v>0</v>
      </c>
      <c r="N117" s="15">
        <f t="shared" si="18"/>
        <v>1</v>
      </c>
      <c r="O117" s="15">
        <f t="shared" si="19"/>
        <v>1</v>
      </c>
      <c r="P117" s="15">
        <f t="shared" si="20"/>
        <v>1</v>
      </c>
      <c r="Q117" s="15">
        <f t="shared" si="21"/>
        <v>1</v>
      </c>
      <c r="R117" s="15">
        <f t="shared" si="22"/>
        <v>1</v>
      </c>
      <c r="S117" s="15">
        <f t="shared" si="23"/>
        <v>1</v>
      </c>
      <c r="T117" s="15">
        <f t="shared" si="24"/>
        <v>1</v>
      </c>
      <c r="U117" s="15">
        <f t="shared" si="25"/>
        <v>1</v>
      </c>
      <c r="V117" s="15">
        <f t="shared" si="26"/>
        <v>1</v>
      </c>
      <c r="W117" s="15">
        <f t="shared" si="27"/>
        <v>1</v>
      </c>
      <c r="X117" s="15">
        <f t="shared" si="28"/>
        <v>1</v>
      </c>
      <c r="Y117" s="15">
        <f t="shared" si="29"/>
        <v>1</v>
      </c>
      <c r="Z117">
        <f t="shared" si="30"/>
        <v>12</v>
      </c>
    </row>
    <row r="118" spans="1:26" ht="16.5">
      <c r="A118" s="12"/>
      <c r="B118" s="12" t="s">
        <v>37</v>
      </c>
      <c r="C118" s="12"/>
      <c r="D118" s="12" t="s">
        <v>37</v>
      </c>
      <c r="E118" s="12"/>
      <c r="F118" s="12"/>
      <c r="G118" s="12" t="s">
        <v>37</v>
      </c>
      <c r="I118" s="13"/>
      <c r="J118" s="12" t="s">
        <v>37</v>
      </c>
      <c r="K118">
        <f t="shared" si="16"/>
        <v>4</v>
      </c>
      <c r="M118" s="15">
        <f t="shared" si="17"/>
        <v>1</v>
      </c>
      <c r="N118" s="15">
        <f t="shared" si="18"/>
        <v>1</v>
      </c>
      <c r="O118" s="15">
        <f t="shared" si="19"/>
        <v>1</v>
      </c>
      <c r="P118" s="15">
        <f t="shared" si="20"/>
        <v>1</v>
      </c>
      <c r="Q118" s="15">
        <f t="shared" si="21"/>
        <v>1</v>
      </c>
      <c r="R118" s="15">
        <f t="shared" si="22"/>
        <v>1</v>
      </c>
      <c r="S118" s="15">
        <f t="shared" si="23"/>
        <v>1</v>
      </c>
      <c r="T118" s="15">
        <f t="shared" si="24"/>
        <v>1</v>
      </c>
      <c r="U118" s="15">
        <f t="shared" si="25"/>
        <v>1</v>
      </c>
      <c r="V118" s="15">
        <f t="shared" si="26"/>
        <v>1</v>
      </c>
      <c r="W118" s="15">
        <f t="shared" si="27"/>
        <v>1</v>
      </c>
      <c r="X118" s="15">
        <f t="shared" si="28"/>
        <v>1</v>
      </c>
      <c r="Y118" s="15">
        <f t="shared" si="29"/>
        <v>1</v>
      </c>
      <c r="Z118">
        <f t="shared" si="30"/>
        <v>13</v>
      </c>
    </row>
    <row r="119" spans="1:26" ht="16.5">
      <c r="A119" s="12"/>
      <c r="B119" s="12" t="s">
        <v>37</v>
      </c>
      <c r="C119" s="12"/>
      <c r="D119" s="12" t="s">
        <v>37</v>
      </c>
      <c r="E119" s="12"/>
      <c r="F119" s="12"/>
      <c r="G119" s="12"/>
      <c r="H119" s="12" t="s">
        <v>37</v>
      </c>
      <c r="I119" s="13" t="s">
        <v>46</v>
      </c>
      <c r="J119" s="13"/>
      <c r="K119">
        <f t="shared" si="16"/>
        <v>4</v>
      </c>
      <c r="M119" s="15">
        <f t="shared" si="17"/>
        <v>0</v>
      </c>
      <c r="N119" s="15">
        <f t="shared" si="18"/>
        <v>1</v>
      </c>
      <c r="O119" s="15">
        <f t="shared" si="19"/>
        <v>1</v>
      </c>
      <c r="P119" s="15">
        <f t="shared" si="20"/>
        <v>1</v>
      </c>
      <c r="Q119" s="15">
        <f t="shared" si="21"/>
        <v>1</v>
      </c>
      <c r="R119" s="15">
        <f t="shared" si="22"/>
        <v>1</v>
      </c>
      <c r="S119" s="15">
        <f t="shared" si="23"/>
        <v>1</v>
      </c>
      <c r="T119" s="15">
        <f t="shared" si="24"/>
        <v>1</v>
      </c>
      <c r="U119" s="15">
        <f t="shared" si="25"/>
        <v>1</v>
      </c>
      <c r="V119" s="15">
        <f t="shared" si="26"/>
        <v>1</v>
      </c>
      <c r="W119" s="15">
        <f t="shared" si="27"/>
        <v>1</v>
      </c>
      <c r="X119" s="15">
        <f t="shared" si="28"/>
        <v>1</v>
      </c>
      <c r="Y119" s="15">
        <f t="shared" si="29"/>
        <v>1</v>
      </c>
      <c r="Z119">
        <f t="shared" si="30"/>
        <v>12</v>
      </c>
    </row>
    <row r="120" spans="1:26" ht="16.5">
      <c r="A120" s="12"/>
      <c r="B120" s="12" t="s">
        <v>37</v>
      </c>
      <c r="C120" s="12"/>
      <c r="D120" s="12" t="s">
        <v>37</v>
      </c>
      <c r="E120" s="12"/>
      <c r="F120" s="12"/>
      <c r="G120" s="13"/>
      <c r="H120" s="12" t="s">
        <v>37</v>
      </c>
      <c r="J120" s="12" t="s">
        <v>37</v>
      </c>
      <c r="K120">
        <f t="shared" si="16"/>
        <v>4</v>
      </c>
      <c r="M120" s="15">
        <f t="shared" si="17"/>
        <v>1</v>
      </c>
      <c r="N120" s="15">
        <f t="shared" si="18"/>
        <v>1</v>
      </c>
      <c r="O120" s="15">
        <f t="shared" si="19"/>
        <v>1</v>
      </c>
      <c r="P120" s="15">
        <f t="shared" si="20"/>
        <v>1</v>
      </c>
      <c r="Q120" s="15">
        <f t="shared" si="21"/>
        <v>1</v>
      </c>
      <c r="R120" s="15">
        <f t="shared" si="22"/>
        <v>1</v>
      </c>
      <c r="S120" s="15">
        <f t="shared" si="23"/>
        <v>1</v>
      </c>
      <c r="T120" s="15">
        <f t="shared" si="24"/>
        <v>1</v>
      </c>
      <c r="U120" s="15">
        <f t="shared" si="25"/>
        <v>1</v>
      </c>
      <c r="V120" s="15">
        <f t="shared" si="26"/>
        <v>1</v>
      </c>
      <c r="W120" s="15">
        <f t="shared" si="27"/>
        <v>1</v>
      </c>
      <c r="X120" s="15">
        <f t="shared" si="28"/>
        <v>1</v>
      </c>
      <c r="Y120" s="15">
        <f t="shared" si="29"/>
        <v>1</v>
      </c>
      <c r="Z120">
        <f t="shared" si="30"/>
        <v>13</v>
      </c>
    </row>
    <row r="121" spans="1:26" ht="16.5">
      <c r="A121" s="12"/>
      <c r="B121" s="12" t="s">
        <v>37</v>
      </c>
      <c r="C121" s="12"/>
      <c r="D121" s="12" t="s">
        <v>37</v>
      </c>
      <c r="E121" s="12"/>
      <c r="F121" s="12"/>
      <c r="G121" s="13"/>
      <c r="H121" s="12"/>
      <c r="I121" s="12" t="s">
        <v>37</v>
      </c>
      <c r="J121" s="13" t="s">
        <v>46</v>
      </c>
      <c r="K121">
        <f t="shared" si="16"/>
        <v>4</v>
      </c>
      <c r="M121" s="15">
        <f t="shared" si="17"/>
        <v>1</v>
      </c>
      <c r="N121" s="15">
        <f t="shared" si="18"/>
        <v>1</v>
      </c>
      <c r="O121" s="15">
        <f t="shared" si="19"/>
        <v>1</v>
      </c>
      <c r="P121" s="15">
        <f t="shared" si="20"/>
        <v>1</v>
      </c>
      <c r="Q121" s="15">
        <f t="shared" si="21"/>
        <v>1</v>
      </c>
      <c r="R121" s="15">
        <f t="shared" si="22"/>
        <v>1</v>
      </c>
      <c r="S121" s="15">
        <f t="shared" si="23"/>
        <v>1</v>
      </c>
      <c r="T121" s="15">
        <f t="shared" si="24"/>
        <v>1</v>
      </c>
      <c r="U121" s="15">
        <f t="shared" si="25"/>
        <v>1</v>
      </c>
      <c r="V121" s="15">
        <f t="shared" si="26"/>
        <v>1</v>
      </c>
      <c r="W121" s="15">
        <f t="shared" si="27"/>
        <v>1</v>
      </c>
      <c r="X121" s="15">
        <f t="shared" si="28"/>
        <v>1</v>
      </c>
      <c r="Y121" s="15">
        <f t="shared" si="29"/>
        <v>1</v>
      </c>
      <c r="Z121">
        <f t="shared" si="30"/>
        <v>13</v>
      </c>
    </row>
    <row r="122" spans="1:26" ht="16.5">
      <c r="A122" s="12"/>
      <c r="B122" s="12" t="s">
        <v>37</v>
      </c>
      <c r="C122" s="12"/>
      <c r="D122" s="12"/>
      <c r="E122" s="12" t="s">
        <v>37</v>
      </c>
      <c r="F122" s="12" t="s">
        <v>37</v>
      </c>
      <c r="G122" s="13" t="s">
        <v>46</v>
      </c>
      <c r="H122" s="13"/>
      <c r="I122" s="13"/>
      <c r="J122" s="13"/>
      <c r="K122">
        <f t="shared" si="16"/>
        <v>4</v>
      </c>
      <c r="M122" s="15">
        <f t="shared" si="17"/>
        <v>0</v>
      </c>
      <c r="N122" s="15">
        <f t="shared" si="18"/>
        <v>1</v>
      </c>
      <c r="O122" s="15">
        <f t="shared" si="19"/>
        <v>1</v>
      </c>
      <c r="P122" s="15">
        <f t="shared" si="20"/>
        <v>1</v>
      </c>
      <c r="Q122" s="15">
        <f t="shared" si="21"/>
        <v>1</v>
      </c>
      <c r="R122" s="15">
        <f t="shared" si="22"/>
        <v>1</v>
      </c>
      <c r="S122" s="15">
        <f t="shared" si="23"/>
        <v>1</v>
      </c>
      <c r="T122" s="15">
        <f t="shared" si="24"/>
        <v>1</v>
      </c>
      <c r="U122" s="15">
        <f t="shared" si="25"/>
        <v>1</v>
      </c>
      <c r="V122" s="15">
        <f t="shared" si="26"/>
        <v>1</v>
      </c>
      <c r="W122" s="15">
        <f t="shared" si="27"/>
        <v>1</v>
      </c>
      <c r="X122" s="15">
        <f t="shared" si="28"/>
        <v>0</v>
      </c>
      <c r="Y122" s="15">
        <f t="shared" si="29"/>
        <v>0</v>
      </c>
      <c r="Z122">
        <f t="shared" si="30"/>
        <v>10</v>
      </c>
    </row>
    <row r="123" spans="1:26" ht="16.5">
      <c r="A123" s="12"/>
      <c r="B123" s="12" t="s">
        <v>37</v>
      </c>
      <c r="C123" s="12"/>
      <c r="D123" s="12"/>
      <c r="E123" s="12" t="s">
        <v>37</v>
      </c>
      <c r="F123" s="12" t="s">
        <v>37</v>
      </c>
      <c r="H123" s="12" t="s">
        <v>37</v>
      </c>
      <c r="I123" s="13"/>
      <c r="J123" s="13"/>
      <c r="K123">
        <f t="shared" si="16"/>
        <v>4</v>
      </c>
      <c r="M123" s="15">
        <f t="shared" si="17"/>
        <v>0</v>
      </c>
      <c r="N123" s="15">
        <f t="shared" si="18"/>
        <v>1</v>
      </c>
      <c r="O123" s="15">
        <f t="shared" si="19"/>
        <v>1</v>
      </c>
      <c r="P123" s="15">
        <f t="shared" si="20"/>
        <v>1</v>
      </c>
      <c r="Q123" s="15">
        <f t="shared" si="21"/>
        <v>1</v>
      </c>
      <c r="R123" s="15">
        <f t="shared" si="22"/>
        <v>1</v>
      </c>
      <c r="S123" s="15">
        <f t="shared" si="23"/>
        <v>1</v>
      </c>
      <c r="T123" s="15">
        <f t="shared" si="24"/>
        <v>1</v>
      </c>
      <c r="U123" s="15">
        <f t="shared" si="25"/>
        <v>1</v>
      </c>
      <c r="V123" s="15">
        <f t="shared" si="26"/>
        <v>1</v>
      </c>
      <c r="W123" s="15">
        <f t="shared" si="27"/>
        <v>1</v>
      </c>
      <c r="X123" s="15">
        <f t="shared" si="28"/>
        <v>1</v>
      </c>
      <c r="Y123" s="15">
        <f t="shared" si="29"/>
        <v>0</v>
      </c>
      <c r="Z123">
        <f t="shared" si="30"/>
        <v>11</v>
      </c>
    </row>
    <row r="124" spans="1:26" ht="16.5">
      <c r="A124" s="12"/>
      <c r="B124" s="12" t="s">
        <v>37</v>
      </c>
      <c r="C124" s="12"/>
      <c r="D124" s="12"/>
      <c r="E124" s="12" t="s">
        <v>37</v>
      </c>
      <c r="F124" s="12" t="s">
        <v>37</v>
      </c>
      <c r="H124" s="13"/>
      <c r="I124" s="12" t="s">
        <v>37</v>
      </c>
      <c r="J124" s="13"/>
      <c r="K124">
        <f t="shared" si="16"/>
        <v>4</v>
      </c>
      <c r="M124" s="15">
        <f t="shared" si="17"/>
        <v>0</v>
      </c>
      <c r="N124" s="15">
        <f t="shared" si="18"/>
        <v>1</v>
      </c>
      <c r="O124" s="15">
        <f t="shared" si="19"/>
        <v>1</v>
      </c>
      <c r="P124" s="15">
        <f t="shared" si="20"/>
        <v>1</v>
      </c>
      <c r="Q124" s="15">
        <f t="shared" si="21"/>
        <v>1</v>
      </c>
      <c r="R124" s="15">
        <f t="shared" si="22"/>
        <v>1</v>
      </c>
      <c r="S124" s="15">
        <f t="shared" si="23"/>
        <v>1</v>
      </c>
      <c r="T124" s="15">
        <f t="shared" si="24"/>
        <v>1</v>
      </c>
      <c r="U124" s="15">
        <f t="shared" si="25"/>
        <v>1</v>
      </c>
      <c r="V124" s="15">
        <f t="shared" si="26"/>
        <v>1</v>
      </c>
      <c r="W124" s="15">
        <f t="shared" si="27"/>
        <v>1</v>
      </c>
      <c r="X124" s="15">
        <f t="shared" si="28"/>
        <v>1</v>
      </c>
      <c r="Y124" s="15">
        <f t="shared" si="29"/>
        <v>1</v>
      </c>
      <c r="Z124">
        <f t="shared" si="30"/>
        <v>12</v>
      </c>
    </row>
    <row r="125" spans="1:26" ht="16.5">
      <c r="A125" s="12"/>
      <c r="B125" s="12" t="s">
        <v>37</v>
      </c>
      <c r="C125" s="12"/>
      <c r="D125" s="13"/>
      <c r="E125" s="12" t="s">
        <v>37</v>
      </c>
      <c r="F125" s="12" t="s">
        <v>37</v>
      </c>
      <c r="H125" s="13"/>
      <c r="I125" s="13"/>
      <c r="J125" s="12" t="s">
        <v>37</v>
      </c>
      <c r="K125">
        <f t="shared" si="16"/>
        <v>4</v>
      </c>
      <c r="M125" s="15">
        <f t="shared" si="17"/>
        <v>1</v>
      </c>
      <c r="N125" s="15">
        <f t="shared" si="18"/>
        <v>1</v>
      </c>
      <c r="O125" s="15">
        <f t="shared" si="19"/>
        <v>1</v>
      </c>
      <c r="P125" s="15">
        <f t="shared" si="20"/>
        <v>1</v>
      </c>
      <c r="Q125" s="15">
        <f t="shared" si="21"/>
        <v>1</v>
      </c>
      <c r="R125" s="15">
        <f t="shared" si="22"/>
        <v>1</v>
      </c>
      <c r="S125" s="15">
        <f t="shared" si="23"/>
        <v>1</v>
      </c>
      <c r="T125" s="15">
        <f t="shared" si="24"/>
        <v>1</v>
      </c>
      <c r="U125" s="15">
        <f t="shared" si="25"/>
        <v>1</v>
      </c>
      <c r="V125" s="15">
        <f t="shared" si="26"/>
        <v>1</v>
      </c>
      <c r="W125" s="15">
        <f t="shared" si="27"/>
        <v>1</v>
      </c>
      <c r="X125" s="15">
        <f t="shared" si="28"/>
        <v>1</v>
      </c>
      <c r="Y125" s="15">
        <f t="shared" si="29"/>
        <v>1</v>
      </c>
      <c r="Z125">
        <f t="shared" si="30"/>
        <v>13</v>
      </c>
    </row>
    <row r="126" spans="1:26" ht="16.5">
      <c r="A126" s="12"/>
      <c r="B126" s="12" t="s">
        <v>37</v>
      </c>
      <c r="C126" s="12"/>
      <c r="E126" s="12" t="s">
        <v>37</v>
      </c>
      <c r="F126" s="12"/>
      <c r="G126" s="12" t="s">
        <v>37</v>
      </c>
      <c r="H126" s="13" t="s">
        <v>46</v>
      </c>
      <c r="I126" s="13"/>
      <c r="J126" s="13"/>
      <c r="K126">
        <f t="shared" si="16"/>
        <v>4</v>
      </c>
      <c r="M126" s="15">
        <f t="shared" si="17"/>
        <v>0</v>
      </c>
      <c r="N126" s="15">
        <f t="shared" si="18"/>
        <v>1</v>
      </c>
      <c r="O126" s="15">
        <f t="shared" si="19"/>
        <v>1</v>
      </c>
      <c r="P126" s="15">
        <f t="shared" si="20"/>
        <v>1</v>
      </c>
      <c r="Q126" s="15">
        <f t="shared" si="21"/>
        <v>1</v>
      </c>
      <c r="R126" s="15">
        <f t="shared" si="22"/>
        <v>1</v>
      </c>
      <c r="S126" s="15">
        <f t="shared" si="23"/>
        <v>1</v>
      </c>
      <c r="T126" s="15">
        <f t="shared" si="24"/>
        <v>1</v>
      </c>
      <c r="U126" s="15">
        <f t="shared" si="25"/>
        <v>1</v>
      </c>
      <c r="V126" s="15">
        <f t="shared" si="26"/>
        <v>1</v>
      </c>
      <c r="W126" s="15">
        <f t="shared" si="27"/>
        <v>1</v>
      </c>
      <c r="X126" s="15">
        <f t="shared" si="28"/>
        <v>1</v>
      </c>
      <c r="Y126" s="15">
        <f t="shared" si="29"/>
        <v>0</v>
      </c>
      <c r="Z126">
        <f t="shared" si="30"/>
        <v>11</v>
      </c>
    </row>
    <row r="127" spans="1:26" ht="16.5">
      <c r="A127" s="12"/>
      <c r="B127" s="12" t="s">
        <v>37</v>
      </c>
      <c r="C127" s="12"/>
      <c r="E127" s="12" t="s">
        <v>37</v>
      </c>
      <c r="F127" s="12"/>
      <c r="G127" s="12" t="s">
        <v>37</v>
      </c>
      <c r="I127" s="12" t="s">
        <v>37</v>
      </c>
      <c r="J127" s="13"/>
      <c r="K127">
        <f t="shared" si="16"/>
        <v>4</v>
      </c>
      <c r="M127" s="15">
        <f t="shared" si="17"/>
        <v>0</v>
      </c>
      <c r="N127" s="15">
        <f t="shared" si="18"/>
        <v>1</v>
      </c>
      <c r="O127" s="15">
        <f t="shared" si="19"/>
        <v>1</v>
      </c>
      <c r="P127" s="15">
        <f t="shared" si="20"/>
        <v>1</v>
      </c>
      <c r="Q127" s="15">
        <f t="shared" si="21"/>
        <v>1</v>
      </c>
      <c r="R127" s="15">
        <f t="shared" si="22"/>
        <v>1</v>
      </c>
      <c r="S127" s="15">
        <f t="shared" si="23"/>
        <v>1</v>
      </c>
      <c r="T127" s="15">
        <f t="shared" si="24"/>
        <v>1</v>
      </c>
      <c r="U127" s="15">
        <f t="shared" si="25"/>
        <v>1</v>
      </c>
      <c r="V127" s="15">
        <f t="shared" si="26"/>
        <v>1</v>
      </c>
      <c r="W127" s="15">
        <f t="shared" si="27"/>
        <v>1</v>
      </c>
      <c r="X127" s="15">
        <f t="shared" si="28"/>
        <v>1</v>
      </c>
      <c r="Y127" s="15">
        <f t="shared" si="29"/>
        <v>1</v>
      </c>
      <c r="Z127">
        <f t="shared" si="30"/>
        <v>12</v>
      </c>
    </row>
    <row r="128" spans="1:26" ht="16.5">
      <c r="A128" s="12"/>
      <c r="B128" s="12" t="s">
        <v>37</v>
      </c>
      <c r="C128" s="12"/>
      <c r="E128" s="12" t="s">
        <v>37</v>
      </c>
      <c r="F128" s="12"/>
      <c r="G128" s="12" t="s">
        <v>37</v>
      </c>
      <c r="I128" s="13"/>
      <c r="J128" s="12" t="s">
        <v>37</v>
      </c>
      <c r="K128">
        <f t="shared" si="16"/>
        <v>4</v>
      </c>
      <c r="M128" s="15">
        <f t="shared" si="17"/>
        <v>1</v>
      </c>
      <c r="N128" s="15">
        <f t="shared" si="18"/>
        <v>1</v>
      </c>
      <c r="O128" s="15">
        <f t="shared" si="19"/>
        <v>1</v>
      </c>
      <c r="P128" s="15">
        <f t="shared" si="20"/>
        <v>1</v>
      </c>
      <c r="Q128" s="15">
        <f t="shared" si="21"/>
        <v>1</v>
      </c>
      <c r="R128" s="15">
        <f t="shared" si="22"/>
        <v>1</v>
      </c>
      <c r="S128" s="15">
        <f t="shared" si="23"/>
        <v>1</v>
      </c>
      <c r="T128" s="15">
        <f t="shared" si="24"/>
        <v>1</v>
      </c>
      <c r="U128" s="15">
        <f t="shared" si="25"/>
        <v>1</v>
      </c>
      <c r="V128" s="15">
        <f t="shared" si="26"/>
        <v>1</v>
      </c>
      <c r="W128" s="15">
        <f t="shared" si="27"/>
        <v>1</v>
      </c>
      <c r="X128" s="15">
        <f t="shared" si="28"/>
        <v>1</v>
      </c>
      <c r="Y128" s="15">
        <f t="shared" si="29"/>
        <v>1</v>
      </c>
      <c r="Z128">
        <f t="shared" si="30"/>
        <v>13</v>
      </c>
    </row>
    <row r="129" spans="2:26" ht="16.5">
      <c r="B129" s="12" t="s">
        <v>37</v>
      </c>
      <c r="C129" s="12"/>
      <c r="E129" s="12" t="s">
        <v>37</v>
      </c>
      <c r="F129" s="12"/>
      <c r="G129" s="13"/>
      <c r="H129" s="12" t="s">
        <v>37</v>
      </c>
      <c r="I129" s="12" t="s">
        <v>37</v>
      </c>
      <c r="K129">
        <f t="shared" si="16"/>
        <v>4</v>
      </c>
      <c r="M129" s="15">
        <f t="shared" si="17"/>
        <v>0</v>
      </c>
      <c r="N129" s="15">
        <f t="shared" si="18"/>
        <v>1</v>
      </c>
      <c r="O129" s="15">
        <f t="shared" si="19"/>
        <v>1</v>
      </c>
      <c r="P129" s="15">
        <f t="shared" si="20"/>
        <v>1</v>
      </c>
      <c r="Q129" s="15">
        <f t="shared" si="21"/>
        <v>1</v>
      </c>
      <c r="R129" s="15">
        <f t="shared" si="22"/>
        <v>1</v>
      </c>
      <c r="S129" s="15">
        <f t="shared" si="23"/>
        <v>1</v>
      </c>
      <c r="T129" s="15">
        <f t="shared" si="24"/>
        <v>1</v>
      </c>
      <c r="U129" s="15">
        <f t="shared" si="25"/>
        <v>1</v>
      </c>
      <c r="V129" s="15">
        <f t="shared" si="26"/>
        <v>1</v>
      </c>
      <c r="W129" s="15">
        <f t="shared" si="27"/>
        <v>1</v>
      </c>
      <c r="X129" s="15">
        <f t="shared" si="28"/>
        <v>1</v>
      </c>
      <c r="Y129" s="15">
        <f t="shared" si="29"/>
        <v>1</v>
      </c>
      <c r="Z129">
        <f t="shared" si="30"/>
        <v>12</v>
      </c>
    </row>
    <row r="130" spans="2:26" ht="16.5">
      <c r="B130" s="12" t="s">
        <v>37</v>
      </c>
      <c r="C130" s="12"/>
      <c r="E130" s="12" t="s">
        <v>37</v>
      </c>
      <c r="F130" s="12"/>
      <c r="G130" s="13"/>
      <c r="H130" s="12" t="s">
        <v>37</v>
      </c>
      <c r="J130" s="12" t="s">
        <v>37</v>
      </c>
      <c r="K130">
        <f t="shared" si="16"/>
        <v>4</v>
      </c>
      <c r="M130" s="15">
        <f t="shared" si="17"/>
        <v>1</v>
      </c>
      <c r="N130" s="15">
        <f t="shared" si="18"/>
        <v>1</v>
      </c>
      <c r="O130" s="15">
        <f t="shared" si="19"/>
        <v>1</v>
      </c>
      <c r="P130" s="15">
        <f t="shared" si="20"/>
        <v>1</v>
      </c>
      <c r="Q130" s="15">
        <f t="shared" si="21"/>
        <v>1</v>
      </c>
      <c r="R130" s="15">
        <f t="shared" si="22"/>
        <v>1</v>
      </c>
      <c r="S130" s="15">
        <f t="shared" si="23"/>
        <v>1</v>
      </c>
      <c r="T130" s="15">
        <f t="shared" si="24"/>
        <v>1</v>
      </c>
      <c r="U130" s="15">
        <f t="shared" si="25"/>
        <v>1</v>
      </c>
      <c r="V130" s="15">
        <f t="shared" si="26"/>
        <v>1</v>
      </c>
      <c r="W130" s="15">
        <f t="shared" si="27"/>
        <v>1</v>
      </c>
      <c r="X130" s="15">
        <f t="shared" si="28"/>
        <v>1</v>
      </c>
      <c r="Y130" s="15">
        <f t="shared" si="29"/>
        <v>1</v>
      </c>
      <c r="Z130">
        <f t="shared" si="30"/>
        <v>13</v>
      </c>
    </row>
    <row r="131" spans="2:26" ht="16.5">
      <c r="B131" s="12" t="s">
        <v>37</v>
      </c>
      <c r="D131" s="12"/>
      <c r="E131" s="12" t="s">
        <v>37</v>
      </c>
      <c r="F131" s="12"/>
      <c r="G131" s="12"/>
      <c r="H131" s="12"/>
      <c r="I131" s="12" t="s">
        <v>37</v>
      </c>
      <c r="J131" s="13" t="s">
        <v>46</v>
      </c>
      <c r="K131">
        <f aca="true" t="shared" si="31" ref="K131:K194">COUNTIF(A131:J131,"V")</f>
        <v>4</v>
      </c>
      <c r="M131" s="15">
        <f aca="true" t="shared" si="32" ref="M131:M194">IF(OR(A131="V",J131="V"),1,0)</f>
        <v>1</v>
      </c>
      <c r="N131" s="15">
        <f aca="true" t="shared" si="33" ref="N131:N194">IF(OR(A131="V",B131="V"),1,0)</f>
        <v>1</v>
      </c>
      <c r="O131" s="15">
        <f aca="true" t="shared" si="34" ref="O131:O194">IF(OR(A131="V",B131="V",C131="V"),1,0)</f>
        <v>1</v>
      </c>
      <c r="P131" s="15">
        <f aca="true" t="shared" si="35" ref="P131:P194">IF(OR(A131="V",B131="V",C131="V",D131="V"),1,0)</f>
        <v>1</v>
      </c>
      <c r="Q131" s="15">
        <f aca="true" t="shared" si="36" ref="Q131:Q194">IF(OR(A131="V",B131="V",C131="V",D131="V",E131="V"),1,0)</f>
        <v>1</v>
      </c>
      <c r="R131" s="15">
        <f aca="true" t="shared" si="37" ref="R131:R194">IF(OR(B131="V",C131="V",D131="V",E131="V",F131="V"),1,0)</f>
        <v>1</v>
      </c>
      <c r="S131" s="15">
        <f aca="true" t="shared" si="38" ref="S131:S194">IF(OR(C131="V",D131="V",E131="V",F131="V",G131="V"),1,0)</f>
        <v>1</v>
      </c>
      <c r="T131" s="15">
        <f aca="true" t="shared" si="39" ref="T131:T194">IF(OR(D131="V",E131="V",F131="V",G131="V",H131="V"),1,0)</f>
        <v>1</v>
      </c>
      <c r="U131" s="15">
        <f aca="true" t="shared" si="40" ref="U131:U194">IF(OR(E131="V",F131="V",G131="V",H131="V",I131="V"),1,0)</f>
        <v>1</v>
      </c>
      <c r="V131" s="15">
        <f aca="true" t="shared" si="41" ref="V131:V194">IF(OR(F131="V",G131="V",H131="V",I131="V",J131="V"),1,0)</f>
        <v>1</v>
      </c>
      <c r="W131" s="15">
        <f aca="true" t="shared" si="42" ref="W131:W194">IF(OR(G131="V",H131="V",I131="V",J131="V",K131="V"),1,0)</f>
        <v>1</v>
      </c>
      <c r="X131" s="15">
        <f aca="true" t="shared" si="43" ref="X131:X194">IF(OR(H131="V",I131="V",J131="V",K131="V",L131="V"),1,0)</f>
        <v>1</v>
      </c>
      <c r="Y131" s="15">
        <f aca="true" t="shared" si="44" ref="Y131:Y194">IF(OR(I131="V",J131="V",K131="V",L131="V",M131="V"),1,0)</f>
        <v>1</v>
      </c>
      <c r="Z131">
        <f aca="true" t="shared" si="45" ref="Z131:Z194">SUM(M131:Y131)</f>
        <v>13</v>
      </c>
    </row>
    <row r="132" spans="2:26" ht="16.5">
      <c r="B132" s="12" t="s">
        <v>37</v>
      </c>
      <c r="D132" s="12"/>
      <c r="E132" s="13"/>
      <c r="F132" s="12" t="s">
        <v>37</v>
      </c>
      <c r="G132" s="12" t="s">
        <v>37</v>
      </c>
      <c r="H132" s="13" t="s">
        <v>46</v>
      </c>
      <c r="I132" s="13"/>
      <c r="J132" s="13"/>
      <c r="K132">
        <f t="shared" si="31"/>
        <v>4</v>
      </c>
      <c r="M132" s="15">
        <f t="shared" si="32"/>
        <v>0</v>
      </c>
      <c r="N132" s="15">
        <f t="shared" si="33"/>
        <v>1</v>
      </c>
      <c r="O132" s="15">
        <f t="shared" si="34"/>
        <v>1</v>
      </c>
      <c r="P132" s="15">
        <f t="shared" si="35"/>
        <v>1</v>
      </c>
      <c r="Q132" s="15">
        <f t="shared" si="36"/>
        <v>1</v>
      </c>
      <c r="R132" s="15">
        <f t="shared" si="37"/>
        <v>1</v>
      </c>
      <c r="S132" s="15">
        <f t="shared" si="38"/>
        <v>1</v>
      </c>
      <c r="T132" s="15">
        <f t="shared" si="39"/>
        <v>1</v>
      </c>
      <c r="U132" s="15">
        <f t="shared" si="40"/>
        <v>1</v>
      </c>
      <c r="V132" s="15">
        <f t="shared" si="41"/>
        <v>1</v>
      </c>
      <c r="W132" s="15">
        <f t="shared" si="42"/>
        <v>1</v>
      </c>
      <c r="X132" s="15">
        <f t="shared" si="43"/>
        <v>1</v>
      </c>
      <c r="Y132" s="15">
        <f t="shared" si="44"/>
        <v>0</v>
      </c>
      <c r="Z132">
        <f t="shared" si="45"/>
        <v>11</v>
      </c>
    </row>
    <row r="133" spans="2:26" ht="16.5">
      <c r="B133" s="12" t="s">
        <v>37</v>
      </c>
      <c r="D133" s="12"/>
      <c r="E133" s="13"/>
      <c r="F133" s="12" t="s">
        <v>37</v>
      </c>
      <c r="G133" s="12" t="s">
        <v>37</v>
      </c>
      <c r="I133" s="12" t="s">
        <v>37</v>
      </c>
      <c r="J133" s="13"/>
      <c r="K133">
        <f t="shared" si="31"/>
        <v>4</v>
      </c>
      <c r="M133" s="15">
        <f t="shared" si="32"/>
        <v>0</v>
      </c>
      <c r="N133" s="15">
        <f t="shared" si="33"/>
        <v>1</v>
      </c>
      <c r="O133" s="15">
        <f t="shared" si="34"/>
        <v>1</v>
      </c>
      <c r="P133" s="15">
        <f t="shared" si="35"/>
        <v>1</v>
      </c>
      <c r="Q133" s="15">
        <f t="shared" si="36"/>
        <v>1</v>
      </c>
      <c r="R133" s="15">
        <f t="shared" si="37"/>
        <v>1</v>
      </c>
      <c r="S133" s="15">
        <f t="shared" si="38"/>
        <v>1</v>
      </c>
      <c r="T133" s="15">
        <f t="shared" si="39"/>
        <v>1</v>
      </c>
      <c r="U133" s="15">
        <f t="shared" si="40"/>
        <v>1</v>
      </c>
      <c r="V133" s="15">
        <f t="shared" si="41"/>
        <v>1</v>
      </c>
      <c r="W133" s="15">
        <f t="shared" si="42"/>
        <v>1</v>
      </c>
      <c r="X133" s="15">
        <f t="shared" si="43"/>
        <v>1</v>
      </c>
      <c r="Y133" s="15">
        <f t="shared" si="44"/>
        <v>1</v>
      </c>
      <c r="Z133">
        <f t="shared" si="45"/>
        <v>12</v>
      </c>
    </row>
    <row r="134" spans="2:26" ht="16.5">
      <c r="B134" s="12" t="s">
        <v>37</v>
      </c>
      <c r="D134" s="12"/>
      <c r="E134" s="13"/>
      <c r="F134" s="12" t="s">
        <v>37</v>
      </c>
      <c r="G134" s="12" t="s">
        <v>37</v>
      </c>
      <c r="I134" s="13"/>
      <c r="J134" s="12" t="s">
        <v>37</v>
      </c>
      <c r="K134">
        <f t="shared" si="31"/>
        <v>4</v>
      </c>
      <c r="M134" s="15">
        <f t="shared" si="32"/>
        <v>1</v>
      </c>
      <c r="N134" s="15">
        <f t="shared" si="33"/>
        <v>1</v>
      </c>
      <c r="O134" s="15">
        <f t="shared" si="34"/>
        <v>1</v>
      </c>
      <c r="P134" s="15">
        <f t="shared" si="35"/>
        <v>1</v>
      </c>
      <c r="Q134" s="15">
        <f t="shared" si="36"/>
        <v>1</v>
      </c>
      <c r="R134" s="15">
        <f t="shared" si="37"/>
        <v>1</v>
      </c>
      <c r="S134" s="15">
        <f t="shared" si="38"/>
        <v>1</v>
      </c>
      <c r="T134" s="15">
        <f t="shared" si="39"/>
        <v>1</v>
      </c>
      <c r="U134" s="15">
        <f t="shared" si="40"/>
        <v>1</v>
      </c>
      <c r="V134" s="15">
        <f t="shared" si="41"/>
        <v>1</v>
      </c>
      <c r="W134" s="15">
        <f t="shared" si="42"/>
        <v>1</v>
      </c>
      <c r="X134" s="15">
        <f t="shared" si="43"/>
        <v>1</v>
      </c>
      <c r="Y134" s="15">
        <f t="shared" si="44"/>
        <v>1</v>
      </c>
      <c r="Z134">
        <f t="shared" si="45"/>
        <v>13</v>
      </c>
    </row>
    <row r="135" spans="2:26" ht="16.5">
      <c r="B135" s="12" t="s">
        <v>37</v>
      </c>
      <c r="D135" s="12"/>
      <c r="E135" s="13"/>
      <c r="F135" s="12" t="s">
        <v>37</v>
      </c>
      <c r="G135" s="12"/>
      <c r="H135" s="12" t="s">
        <v>37</v>
      </c>
      <c r="I135" s="13" t="s">
        <v>46</v>
      </c>
      <c r="J135" s="13"/>
      <c r="K135">
        <f t="shared" si="31"/>
        <v>4</v>
      </c>
      <c r="M135" s="15">
        <f t="shared" si="32"/>
        <v>0</v>
      </c>
      <c r="N135" s="15">
        <f t="shared" si="33"/>
        <v>1</v>
      </c>
      <c r="O135" s="15">
        <f t="shared" si="34"/>
        <v>1</v>
      </c>
      <c r="P135" s="15">
        <f t="shared" si="35"/>
        <v>1</v>
      </c>
      <c r="Q135" s="15">
        <f t="shared" si="36"/>
        <v>1</v>
      </c>
      <c r="R135" s="15">
        <f t="shared" si="37"/>
        <v>1</v>
      </c>
      <c r="S135" s="15">
        <f t="shared" si="38"/>
        <v>1</v>
      </c>
      <c r="T135" s="15">
        <f t="shared" si="39"/>
        <v>1</v>
      </c>
      <c r="U135" s="15">
        <f t="shared" si="40"/>
        <v>1</v>
      </c>
      <c r="V135" s="15">
        <f t="shared" si="41"/>
        <v>1</v>
      </c>
      <c r="W135" s="15">
        <f t="shared" si="42"/>
        <v>1</v>
      </c>
      <c r="X135" s="15">
        <f t="shared" si="43"/>
        <v>1</v>
      </c>
      <c r="Y135" s="15">
        <f t="shared" si="44"/>
        <v>1</v>
      </c>
      <c r="Z135">
        <f t="shared" si="45"/>
        <v>12</v>
      </c>
    </row>
    <row r="136" spans="2:26" ht="16.5">
      <c r="B136" s="12" t="s">
        <v>37</v>
      </c>
      <c r="D136" s="12"/>
      <c r="E136" s="13"/>
      <c r="F136" s="12" t="s">
        <v>37</v>
      </c>
      <c r="G136" s="12"/>
      <c r="H136" s="12" t="s">
        <v>37</v>
      </c>
      <c r="J136" s="12" t="s">
        <v>37</v>
      </c>
      <c r="K136">
        <f t="shared" si="31"/>
        <v>4</v>
      </c>
      <c r="M136" s="15">
        <f t="shared" si="32"/>
        <v>1</v>
      </c>
      <c r="N136" s="15">
        <f t="shared" si="33"/>
        <v>1</v>
      </c>
      <c r="O136" s="15">
        <f t="shared" si="34"/>
        <v>1</v>
      </c>
      <c r="P136" s="15">
        <f t="shared" si="35"/>
        <v>1</v>
      </c>
      <c r="Q136" s="15">
        <f t="shared" si="36"/>
        <v>1</v>
      </c>
      <c r="R136" s="15">
        <f t="shared" si="37"/>
        <v>1</v>
      </c>
      <c r="S136" s="15">
        <f t="shared" si="38"/>
        <v>1</v>
      </c>
      <c r="T136" s="15">
        <f t="shared" si="39"/>
        <v>1</v>
      </c>
      <c r="U136" s="15">
        <f t="shared" si="40"/>
        <v>1</v>
      </c>
      <c r="V136" s="15">
        <f t="shared" si="41"/>
        <v>1</v>
      </c>
      <c r="W136" s="15">
        <f t="shared" si="42"/>
        <v>1</v>
      </c>
      <c r="X136" s="15">
        <f t="shared" si="43"/>
        <v>1</v>
      </c>
      <c r="Y136" s="15">
        <f t="shared" si="44"/>
        <v>1</v>
      </c>
      <c r="Z136">
        <f t="shared" si="45"/>
        <v>13</v>
      </c>
    </row>
    <row r="137" spans="2:26" ht="16.5">
      <c r="B137" s="12" t="s">
        <v>37</v>
      </c>
      <c r="D137" s="12"/>
      <c r="E137" s="13"/>
      <c r="F137" s="12" t="s">
        <v>37</v>
      </c>
      <c r="G137" s="12"/>
      <c r="H137" s="13"/>
      <c r="I137" s="12" t="s">
        <v>37</v>
      </c>
      <c r="J137" s="12" t="s">
        <v>37</v>
      </c>
      <c r="K137">
        <f t="shared" si="31"/>
        <v>4</v>
      </c>
      <c r="M137" s="15">
        <f t="shared" si="32"/>
        <v>1</v>
      </c>
      <c r="N137" s="15">
        <f t="shared" si="33"/>
        <v>1</v>
      </c>
      <c r="O137" s="15">
        <f t="shared" si="34"/>
        <v>1</v>
      </c>
      <c r="P137" s="15">
        <f t="shared" si="35"/>
        <v>1</v>
      </c>
      <c r="Q137" s="15">
        <f t="shared" si="36"/>
        <v>1</v>
      </c>
      <c r="R137" s="15">
        <f t="shared" si="37"/>
        <v>1</v>
      </c>
      <c r="S137" s="15">
        <f t="shared" si="38"/>
        <v>1</v>
      </c>
      <c r="T137" s="15">
        <f t="shared" si="39"/>
        <v>1</v>
      </c>
      <c r="U137" s="15">
        <f t="shared" si="40"/>
        <v>1</v>
      </c>
      <c r="V137" s="15">
        <f t="shared" si="41"/>
        <v>1</v>
      </c>
      <c r="W137" s="15">
        <f t="shared" si="42"/>
        <v>1</v>
      </c>
      <c r="X137" s="15">
        <f t="shared" si="43"/>
        <v>1</v>
      </c>
      <c r="Y137" s="15">
        <f t="shared" si="44"/>
        <v>1</v>
      </c>
      <c r="Z137">
        <f t="shared" si="45"/>
        <v>13</v>
      </c>
    </row>
    <row r="138" spans="2:26" ht="16.5">
      <c r="B138" s="12" t="s">
        <v>37</v>
      </c>
      <c r="E138" s="12"/>
      <c r="F138" s="12"/>
      <c r="G138" s="12" t="s">
        <v>37</v>
      </c>
      <c r="H138" s="12" t="s">
        <v>37</v>
      </c>
      <c r="I138" s="13" t="s">
        <v>46</v>
      </c>
      <c r="J138" s="13"/>
      <c r="K138">
        <f t="shared" si="31"/>
        <v>4</v>
      </c>
      <c r="M138" s="15">
        <f t="shared" si="32"/>
        <v>0</v>
      </c>
      <c r="N138" s="15">
        <f t="shared" si="33"/>
        <v>1</v>
      </c>
      <c r="O138" s="15">
        <f t="shared" si="34"/>
        <v>1</v>
      </c>
      <c r="P138" s="15">
        <f t="shared" si="35"/>
        <v>1</v>
      </c>
      <c r="Q138" s="15">
        <f t="shared" si="36"/>
        <v>1</v>
      </c>
      <c r="R138" s="15">
        <f t="shared" si="37"/>
        <v>1</v>
      </c>
      <c r="S138" s="15">
        <f t="shared" si="38"/>
        <v>1</v>
      </c>
      <c r="T138" s="15">
        <f t="shared" si="39"/>
        <v>1</v>
      </c>
      <c r="U138" s="15">
        <f t="shared" si="40"/>
        <v>1</v>
      </c>
      <c r="V138" s="15">
        <f t="shared" si="41"/>
        <v>1</v>
      </c>
      <c r="W138" s="15">
        <f t="shared" si="42"/>
        <v>1</v>
      </c>
      <c r="X138" s="15">
        <f t="shared" si="43"/>
        <v>1</v>
      </c>
      <c r="Y138" s="15">
        <f t="shared" si="44"/>
        <v>1</v>
      </c>
      <c r="Z138">
        <f t="shared" si="45"/>
        <v>12</v>
      </c>
    </row>
    <row r="139" spans="2:26" ht="16.5">
      <c r="B139" s="12" t="s">
        <v>37</v>
      </c>
      <c r="E139" s="12"/>
      <c r="F139" s="12"/>
      <c r="G139" s="12" t="s">
        <v>37</v>
      </c>
      <c r="H139" s="12" t="s">
        <v>37</v>
      </c>
      <c r="J139" s="12" t="s">
        <v>37</v>
      </c>
      <c r="K139">
        <f t="shared" si="31"/>
        <v>4</v>
      </c>
      <c r="M139" s="15">
        <f t="shared" si="32"/>
        <v>1</v>
      </c>
      <c r="N139" s="15">
        <f t="shared" si="33"/>
        <v>1</v>
      </c>
      <c r="O139" s="15">
        <f t="shared" si="34"/>
        <v>1</v>
      </c>
      <c r="P139" s="15">
        <f t="shared" si="35"/>
        <v>1</v>
      </c>
      <c r="Q139" s="15">
        <f t="shared" si="36"/>
        <v>1</v>
      </c>
      <c r="R139" s="15">
        <f t="shared" si="37"/>
        <v>1</v>
      </c>
      <c r="S139" s="15">
        <f t="shared" si="38"/>
        <v>1</v>
      </c>
      <c r="T139" s="15">
        <f t="shared" si="39"/>
        <v>1</v>
      </c>
      <c r="U139" s="15">
        <f t="shared" si="40"/>
        <v>1</v>
      </c>
      <c r="V139" s="15">
        <f t="shared" si="41"/>
        <v>1</v>
      </c>
      <c r="W139" s="15">
        <f t="shared" si="42"/>
        <v>1</v>
      </c>
      <c r="X139" s="15">
        <f t="shared" si="43"/>
        <v>1</v>
      </c>
      <c r="Y139" s="15">
        <f t="shared" si="44"/>
        <v>1</v>
      </c>
      <c r="Z139">
        <f t="shared" si="45"/>
        <v>13</v>
      </c>
    </row>
    <row r="140" spans="2:26" ht="16.5">
      <c r="B140" s="12" t="s">
        <v>37</v>
      </c>
      <c r="E140" s="12"/>
      <c r="F140" s="13"/>
      <c r="G140" s="12" t="s">
        <v>37</v>
      </c>
      <c r="H140" s="12"/>
      <c r="I140" s="12" t="s">
        <v>37</v>
      </c>
      <c r="J140" s="13" t="s">
        <v>46</v>
      </c>
      <c r="K140">
        <f t="shared" si="31"/>
        <v>4</v>
      </c>
      <c r="M140" s="15">
        <f t="shared" si="32"/>
        <v>1</v>
      </c>
      <c r="N140" s="15">
        <f t="shared" si="33"/>
        <v>1</v>
      </c>
      <c r="O140" s="15">
        <f t="shared" si="34"/>
        <v>1</v>
      </c>
      <c r="P140" s="15">
        <f t="shared" si="35"/>
        <v>1</v>
      </c>
      <c r="Q140" s="15">
        <f t="shared" si="36"/>
        <v>1</v>
      </c>
      <c r="R140" s="15">
        <f t="shared" si="37"/>
        <v>1</v>
      </c>
      <c r="S140" s="15">
        <f t="shared" si="38"/>
        <v>1</v>
      </c>
      <c r="T140" s="15">
        <f t="shared" si="39"/>
        <v>1</v>
      </c>
      <c r="U140" s="15">
        <f t="shared" si="40"/>
        <v>1</v>
      </c>
      <c r="V140" s="15">
        <f t="shared" si="41"/>
        <v>1</v>
      </c>
      <c r="W140" s="15">
        <f t="shared" si="42"/>
        <v>1</v>
      </c>
      <c r="X140" s="15">
        <f t="shared" si="43"/>
        <v>1</v>
      </c>
      <c r="Y140" s="15">
        <f t="shared" si="44"/>
        <v>1</v>
      </c>
      <c r="Z140">
        <f t="shared" si="45"/>
        <v>13</v>
      </c>
    </row>
    <row r="141" spans="2:26" ht="16.5">
      <c r="B141" s="12" t="s">
        <v>37</v>
      </c>
      <c r="E141" s="12"/>
      <c r="F141" s="13"/>
      <c r="G141" s="13"/>
      <c r="H141" s="12" t="s">
        <v>37</v>
      </c>
      <c r="I141" s="12" t="s">
        <v>37</v>
      </c>
      <c r="J141" s="13" t="s">
        <v>46</v>
      </c>
      <c r="K141">
        <f t="shared" si="31"/>
        <v>4</v>
      </c>
      <c r="M141" s="15">
        <f t="shared" si="32"/>
        <v>1</v>
      </c>
      <c r="N141" s="15">
        <f t="shared" si="33"/>
        <v>1</v>
      </c>
      <c r="O141" s="15">
        <f t="shared" si="34"/>
        <v>1</v>
      </c>
      <c r="P141" s="15">
        <f t="shared" si="35"/>
        <v>1</v>
      </c>
      <c r="Q141" s="15">
        <f t="shared" si="36"/>
        <v>1</v>
      </c>
      <c r="R141" s="15">
        <f t="shared" si="37"/>
        <v>1</v>
      </c>
      <c r="S141" s="15">
        <f t="shared" si="38"/>
        <v>0</v>
      </c>
      <c r="T141" s="15">
        <f t="shared" si="39"/>
        <v>1</v>
      </c>
      <c r="U141" s="15">
        <f t="shared" si="40"/>
        <v>1</v>
      </c>
      <c r="V141" s="15">
        <f t="shared" si="41"/>
        <v>1</v>
      </c>
      <c r="W141" s="15">
        <f t="shared" si="42"/>
        <v>1</v>
      </c>
      <c r="X141" s="15">
        <f t="shared" si="43"/>
        <v>1</v>
      </c>
      <c r="Y141" s="15">
        <f t="shared" si="44"/>
        <v>1</v>
      </c>
      <c r="Z141">
        <f t="shared" si="45"/>
        <v>12</v>
      </c>
    </row>
    <row r="142" spans="3:26" ht="16.5">
      <c r="C142" s="12" t="s">
        <v>37</v>
      </c>
      <c r="D142" s="12" t="s">
        <v>37</v>
      </c>
      <c r="E142" s="12" t="s">
        <v>37</v>
      </c>
      <c r="F142" s="13" t="s">
        <v>46</v>
      </c>
      <c r="G142" s="13"/>
      <c r="H142" s="13"/>
      <c r="I142" s="13"/>
      <c r="J142" s="13"/>
      <c r="K142">
        <f t="shared" si="31"/>
        <v>4</v>
      </c>
      <c r="M142" s="15">
        <f t="shared" si="32"/>
        <v>0</v>
      </c>
      <c r="N142" s="15">
        <f t="shared" si="33"/>
        <v>0</v>
      </c>
      <c r="O142" s="15">
        <f t="shared" si="34"/>
        <v>1</v>
      </c>
      <c r="P142" s="15">
        <f t="shared" si="35"/>
        <v>1</v>
      </c>
      <c r="Q142" s="15">
        <f t="shared" si="36"/>
        <v>1</v>
      </c>
      <c r="R142" s="15">
        <f t="shared" si="37"/>
        <v>1</v>
      </c>
      <c r="S142" s="15">
        <f t="shared" si="38"/>
        <v>1</v>
      </c>
      <c r="T142" s="15">
        <f t="shared" si="39"/>
        <v>1</v>
      </c>
      <c r="U142" s="15">
        <f t="shared" si="40"/>
        <v>1</v>
      </c>
      <c r="V142" s="15">
        <f t="shared" si="41"/>
        <v>1</v>
      </c>
      <c r="W142" s="15">
        <f t="shared" si="42"/>
        <v>0</v>
      </c>
      <c r="X142" s="15">
        <f t="shared" si="43"/>
        <v>0</v>
      </c>
      <c r="Y142" s="15">
        <f t="shared" si="44"/>
        <v>0</v>
      </c>
      <c r="Z142">
        <f t="shared" si="45"/>
        <v>8</v>
      </c>
    </row>
    <row r="143" spans="3:26" ht="16.5">
      <c r="C143" s="12" t="s">
        <v>37</v>
      </c>
      <c r="D143" s="12" t="s">
        <v>37</v>
      </c>
      <c r="E143" s="12" t="s">
        <v>37</v>
      </c>
      <c r="G143" s="12" t="s">
        <v>37</v>
      </c>
      <c r="H143" s="13"/>
      <c r="I143" s="13"/>
      <c r="J143" s="13"/>
      <c r="K143">
        <f t="shared" si="31"/>
        <v>4</v>
      </c>
      <c r="M143" s="15">
        <f t="shared" si="32"/>
        <v>0</v>
      </c>
      <c r="N143" s="15">
        <f t="shared" si="33"/>
        <v>0</v>
      </c>
      <c r="O143" s="15">
        <f t="shared" si="34"/>
        <v>1</v>
      </c>
      <c r="P143" s="15">
        <f t="shared" si="35"/>
        <v>1</v>
      </c>
      <c r="Q143" s="15">
        <f t="shared" si="36"/>
        <v>1</v>
      </c>
      <c r="R143" s="15">
        <f t="shared" si="37"/>
        <v>1</v>
      </c>
      <c r="S143" s="15">
        <f t="shared" si="38"/>
        <v>1</v>
      </c>
      <c r="T143" s="15">
        <f t="shared" si="39"/>
        <v>1</v>
      </c>
      <c r="U143" s="15">
        <f t="shared" si="40"/>
        <v>1</v>
      </c>
      <c r="V143" s="15">
        <f t="shared" si="41"/>
        <v>1</v>
      </c>
      <c r="W143" s="15">
        <f t="shared" si="42"/>
        <v>1</v>
      </c>
      <c r="X143" s="15">
        <f t="shared" si="43"/>
        <v>0</v>
      </c>
      <c r="Y143" s="15">
        <f t="shared" si="44"/>
        <v>0</v>
      </c>
      <c r="Z143">
        <f t="shared" si="45"/>
        <v>9</v>
      </c>
    </row>
    <row r="144" spans="3:26" ht="16.5">
      <c r="C144" s="12" t="s">
        <v>37</v>
      </c>
      <c r="D144" s="12" t="s">
        <v>37</v>
      </c>
      <c r="E144" s="12" t="s">
        <v>37</v>
      </c>
      <c r="G144" s="13"/>
      <c r="H144" s="12" t="s">
        <v>37</v>
      </c>
      <c r="I144" s="13"/>
      <c r="J144" s="13"/>
      <c r="K144">
        <f t="shared" si="31"/>
        <v>4</v>
      </c>
      <c r="M144" s="15">
        <f t="shared" si="32"/>
        <v>0</v>
      </c>
      <c r="N144" s="15">
        <f t="shared" si="33"/>
        <v>0</v>
      </c>
      <c r="O144" s="15">
        <f t="shared" si="34"/>
        <v>1</v>
      </c>
      <c r="P144" s="15">
        <f t="shared" si="35"/>
        <v>1</v>
      </c>
      <c r="Q144" s="15">
        <f t="shared" si="36"/>
        <v>1</v>
      </c>
      <c r="R144" s="15">
        <f t="shared" si="37"/>
        <v>1</v>
      </c>
      <c r="S144" s="15">
        <f t="shared" si="38"/>
        <v>1</v>
      </c>
      <c r="T144" s="15">
        <f t="shared" si="39"/>
        <v>1</v>
      </c>
      <c r="U144" s="15">
        <f t="shared" si="40"/>
        <v>1</v>
      </c>
      <c r="V144" s="15">
        <f t="shared" si="41"/>
        <v>1</v>
      </c>
      <c r="W144" s="15">
        <f t="shared" si="42"/>
        <v>1</v>
      </c>
      <c r="X144" s="15">
        <f t="shared" si="43"/>
        <v>1</v>
      </c>
      <c r="Y144" s="15">
        <f t="shared" si="44"/>
        <v>0</v>
      </c>
      <c r="Z144">
        <f t="shared" si="45"/>
        <v>10</v>
      </c>
    </row>
    <row r="145" spans="3:26" ht="16.5">
      <c r="C145" s="12" t="s">
        <v>37</v>
      </c>
      <c r="D145" s="12" t="s">
        <v>37</v>
      </c>
      <c r="E145" s="12" t="s">
        <v>37</v>
      </c>
      <c r="G145" s="13"/>
      <c r="H145" s="13"/>
      <c r="I145" s="12" t="s">
        <v>37</v>
      </c>
      <c r="J145" s="13"/>
      <c r="K145">
        <f t="shared" si="31"/>
        <v>4</v>
      </c>
      <c r="M145" s="15">
        <f t="shared" si="32"/>
        <v>0</v>
      </c>
      <c r="N145" s="15">
        <f t="shared" si="33"/>
        <v>0</v>
      </c>
      <c r="O145" s="15">
        <f t="shared" si="34"/>
        <v>1</v>
      </c>
      <c r="P145" s="15">
        <f t="shared" si="35"/>
        <v>1</v>
      </c>
      <c r="Q145" s="15">
        <f t="shared" si="36"/>
        <v>1</v>
      </c>
      <c r="R145" s="15">
        <f t="shared" si="37"/>
        <v>1</v>
      </c>
      <c r="S145" s="15">
        <f t="shared" si="38"/>
        <v>1</v>
      </c>
      <c r="T145" s="15">
        <f t="shared" si="39"/>
        <v>1</v>
      </c>
      <c r="U145" s="15">
        <f t="shared" si="40"/>
        <v>1</v>
      </c>
      <c r="V145" s="15">
        <f t="shared" si="41"/>
        <v>1</v>
      </c>
      <c r="W145" s="15">
        <f t="shared" si="42"/>
        <v>1</v>
      </c>
      <c r="X145" s="15">
        <f t="shared" si="43"/>
        <v>1</v>
      </c>
      <c r="Y145" s="15">
        <f t="shared" si="44"/>
        <v>1</v>
      </c>
      <c r="Z145">
        <f t="shared" si="45"/>
        <v>11</v>
      </c>
    </row>
    <row r="146" spans="3:26" ht="16.5">
      <c r="C146" s="12" t="s">
        <v>37</v>
      </c>
      <c r="D146" s="12" t="s">
        <v>37</v>
      </c>
      <c r="E146" s="12" t="s">
        <v>37</v>
      </c>
      <c r="G146" s="13"/>
      <c r="H146" s="13"/>
      <c r="I146" s="13"/>
      <c r="J146" s="12" t="s">
        <v>37</v>
      </c>
      <c r="K146">
        <f t="shared" si="31"/>
        <v>4</v>
      </c>
      <c r="M146" s="15">
        <f t="shared" si="32"/>
        <v>1</v>
      </c>
      <c r="N146" s="15">
        <f t="shared" si="33"/>
        <v>0</v>
      </c>
      <c r="O146" s="15">
        <f t="shared" si="34"/>
        <v>1</v>
      </c>
      <c r="P146" s="15">
        <f t="shared" si="35"/>
        <v>1</v>
      </c>
      <c r="Q146" s="15">
        <f t="shared" si="36"/>
        <v>1</v>
      </c>
      <c r="R146" s="15">
        <f t="shared" si="37"/>
        <v>1</v>
      </c>
      <c r="S146" s="15">
        <f t="shared" si="38"/>
        <v>1</v>
      </c>
      <c r="T146" s="15">
        <f t="shared" si="39"/>
        <v>1</v>
      </c>
      <c r="U146" s="15">
        <f t="shared" si="40"/>
        <v>1</v>
      </c>
      <c r="V146" s="15">
        <f t="shared" si="41"/>
        <v>1</v>
      </c>
      <c r="W146" s="15">
        <f t="shared" si="42"/>
        <v>1</v>
      </c>
      <c r="X146" s="15">
        <f t="shared" si="43"/>
        <v>1</v>
      </c>
      <c r="Y146" s="15">
        <f t="shared" si="44"/>
        <v>1</v>
      </c>
      <c r="Z146">
        <f t="shared" si="45"/>
        <v>12</v>
      </c>
    </row>
    <row r="147" spans="3:26" ht="16.5">
      <c r="C147" s="12" t="s">
        <v>37</v>
      </c>
      <c r="D147" s="12" t="s">
        <v>37</v>
      </c>
      <c r="E147" s="12"/>
      <c r="F147" s="12" t="s">
        <v>37</v>
      </c>
      <c r="G147" s="13" t="s">
        <v>46</v>
      </c>
      <c r="H147" s="13"/>
      <c r="I147" s="13"/>
      <c r="J147" s="13"/>
      <c r="K147">
        <f t="shared" si="31"/>
        <v>4</v>
      </c>
      <c r="M147" s="15">
        <f t="shared" si="32"/>
        <v>0</v>
      </c>
      <c r="N147" s="15">
        <f t="shared" si="33"/>
        <v>0</v>
      </c>
      <c r="O147" s="15">
        <f t="shared" si="34"/>
        <v>1</v>
      </c>
      <c r="P147" s="15">
        <f t="shared" si="35"/>
        <v>1</v>
      </c>
      <c r="Q147" s="15">
        <f t="shared" si="36"/>
        <v>1</v>
      </c>
      <c r="R147" s="15">
        <f t="shared" si="37"/>
        <v>1</v>
      </c>
      <c r="S147" s="15">
        <f t="shared" si="38"/>
        <v>1</v>
      </c>
      <c r="T147" s="15">
        <f t="shared" si="39"/>
        <v>1</v>
      </c>
      <c r="U147" s="15">
        <f t="shared" si="40"/>
        <v>1</v>
      </c>
      <c r="V147" s="15">
        <f t="shared" si="41"/>
        <v>1</v>
      </c>
      <c r="W147" s="15">
        <f t="shared" si="42"/>
        <v>1</v>
      </c>
      <c r="X147" s="15">
        <f t="shared" si="43"/>
        <v>0</v>
      </c>
      <c r="Y147" s="15">
        <f t="shared" si="44"/>
        <v>0</v>
      </c>
      <c r="Z147">
        <f t="shared" si="45"/>
        <v>9</v>
      </c>
    </row>
    <row r="148" spans="3:26" ht="16.5">
      <c r="C148" s="12" t="s">
        <v>37</v>
      </c>
      <c r="D148" s="12" t="s">
        <v>37</v>
      </c>
      <c r="E148" s="12"/>
      <c r="F148" s="12" t="s">
        <v>37</v>
      </c>
      <c r="H148" s="12" t="s">
        <v>37</v>
      </c>
      <c r="I148" s="13"/>
      <c r="J148" s="13"/>
      <c r="K148">
        <f t="shared" si="31"/>
        <v>4</v>
      </c>
      <c r="M148" s="15">
        <f t="shared" si="32"/>
        <v>0</v>
      </c>
      <c r="N148" s="15">
        <f t="shared" si="33"/>
        <v>0</v>
      </c>
      <c r="O148" s="15">
        <f t="shared" si="34"/>
        <v>1</v>
      </c>
      <c r="P148" s="15">
        <f t="shared" si="35"/>
        <v>1</v>
      </c>
      <c r="Q148" s="15">
        <f t="shared" si="36"/>
        <v>1</v>
      </c>
      <c r="R148" s="15">
        <f t="shared" si="37"/>
        <v>1</v>
      </c>
      <c r="S148" s="15">
        <f t="shared" si="38"/>
        <v>1</v>
      </c>
      <c r="T148" s="15">
        <f t="shared" si="39"/>
        <v>1</v>
      </c>
      <c r="U148" s="15">
        <f t="shared" si="40"/>
        <v>1</v>
      </c>
      <c r="V148" s="15">
        <f t="shared" si="41"/>
        <v>1</v>
      </c>
      <c r="W148" s="15">
        <f t="shared" si="42"/>
        <v>1</v>
      </c>
      <c r="X148" s="15">
        <f t="shared" si="43"/>
        <v>1</v>
      </c>
      <c r="Y148" s="15">
        <f t="shared" si="44"/>
        <v>0</v>
      </c>
      <c r="Z148">
        <f t="shared" si="45"/>
        <v>10</v>
      </c>
    </row>
    <row r="149" spans="3:26" ht="16.5">
      <c r="C149" s="12" t="s">
        <v>37</v>
      </c>
      <c r="D149" s="12" t="s">
        <v>37</v>
      </c>
      <c r="E149" s="12"/>
      <c r="F149" s="12" t="s">
        <v>37</v>
      </c>
      <c r="H149" s="13"/>
      <c r="I149" s="12" t="s">
        <v>37</v>
      </c>
      <c r="J149" s="13"/>
      <c r="K149">
        <f t="shared" si="31"/>
        <v>4</v>
      </c>
      <c r="M149" s="15">
        <f t="shared" si="32"/>
        <v>0</v>
      </c>
      <c r="N149" s="15">
        <f t="shared" si="33"/>
        <v>0</v>
      </c>
      <c r="O149" s="15">
        <f t="shared" si="34"/>
        <v>1</v>
      </c>
      <c r="P149" s="15">
        <f t="shared" si="35"/>
        <v>1</v>
      </c>
      <c r="Q149" s="15">
        <f t="shared" si="36"/>
        <v>1</v>
      </c>
      <c r="R149" s="15">
        <f t="shared" si="37"/>
        <v>1</v>
      </c>
      <c r="S149" s="15">
        <f t="shared" si="38"/>
        <v>1</v>
      </c>
      <c r="T149" s="15">
        <f t="shared" si="39"/>
        <v>1</v>
      </c>
      <c r="U149" s="15">
        <f t="shared" si="40"/>
        <v>1</v>
      </c>
      <c r="V149" s="15">
        <f t="shared" si="41"/>
        <v>1</v>
      </c>
      <c r="W149" s="15">
        <f t="shared" si="42"/>
        <v>1</v>
      </c>
      <c r="X149" s="15">
        <f t="shared" si="43"/>
        <v>1</v>
      </c>
      <c r="Y149" s="15">
        <f t="shared" si="44"/>
        <v>1</v>
      </c>
      <c r="Z149">
        <f t="shared" si="45"/>
        <v>11</v>
      </c>
    </row>
    <row r="150" spans="3:26" ht="16.5">
      <c r="C150" s="12" t="s">
        <v>37</v>
      </c>
      <c r="D150" s="12" t="s">
        <v>37</v>
      </c>
      <c r="E150" s="12"/>
      <c r="F150" s="12" t="s">
        <v>37</v>
      </c>
      <c r="H150" s="13"/>
      <c r="I150" s="13"/>
      <c r="J150" s="12" t="s">
        <v>37</v>
      </c>
      <c r="K150">
        <f t="shared" si="31"/>
        <v>4</v>
      </c>
      <c r="M150" s="15">
        <f t="shared" si="32"/>
        <v>1</v>
      </c>
      <c r="N150" s="15">
        <f t="shared" si="33"/>
        <v>0</v>
      </c>
      <c r="O150" s="15">
        <f t="shared" si="34"/>
        <v>1</v>
      </c>
      <c r="P150" s="15">
        <f t="shared" si="35"/>
        <v>1</v>
      </c>
      <c r="Q150" s="15">
        <f t="shared" si="36"/>
        <v>1</v>
      </c>
      <c r="R150" s="15">
        <f t="shared" si="37"/>
        <v>1</v>
      </c>
      <c r="S150" s="15">
        <f t="shared" si="38"/>
        <v>1</v>
      </c>
      <c r="T150" s="15">
        <f t="shared" si="39"/>
        <v>1</v>
      </c>
      <c r="U150" s="15">
        <f t="shared" si="40"/>
        <v>1</v>
      </c>
      <c r="V150" s="15">
        <f t="shared" si="41"/>
        <v>1</v>
      </c>
      <c r="W150" s="15">
        <f t="shared" si="42"/>
        <v>1</v>
      </c>
      <c r="X150" s="15">
        <f t="shared" si="43"/>
        <v>1</v>
      </c>
      <c r="Y150" s="15">
        <f t="shared" si="44"/>
        <v>1</v>
      </c>
      <c r="Z150">
        <f t="shared" si="45"/>
        <v>12</v>
      </c>
    </row>
    <row r="151" spans="3:26" ht="16.5">
      <c r="C151" s="12" t="s">
        <v>37</v>
      </c>
      <c r="D151" s="12" t="s">
        <v>37</v>
      </c>
      <c r="E151" s="12"/>
      <c r="F151" s="12"/>
      <c r="G151" s="12" t="s">
        <v>37</v>
      </c>
      <c r="H151" s="13" t="s">
        <v>46</v>
      </c>
      <c r="I151" s="13"/>
      <c r="J151" s="13"/>
      <c r="K151">
        <f t="shared" si="31"/>
        <v>4</v>
      </c>
      <c r="M151" s="15">
        <f t="shared" si="32"/>
        <v>0</v>
      </c>
      <c r="N151" s="15">
        <f t="shared" si="33"/>
        <v>0</v>
      </c>
      <c r="O151" s="15">
        <f t="shared" si="34"/>
        <v>1</v>
      </c>
      <c r="P151" s="15">
        <f t="shared" si="35"/>
        <v>1</v>
      </c>
      <c r="Q151" s="15">
        <f t="shared" si="36"/>
        <v>1</v>
      </c>
      <c r="R151" s="15">
        <f t="shared" si="37"/>
        <v>1</v>
      </c>
      <c r="S151" s="15">
        <f t="shared" si="38"/>
        <v>1</v>
      </c>
      <c r="T151" s="15">
        <f t="shared" si="39"/>
        <v>1</v>
      </c>
      <c r="U151" s="15">
        <f t="shared" si="40"/>
        <v>1</v>
      </c>
      <c r="V151" s="15">
        <f t="shared" si="41"/>
        <v>1</v>
      </c>
      <c r="W151" s="15">
        <f t="shared" si="42"/>
        <v>1</v>
      </c>
      <c r="X151" s="15">
        <f t="shared" si="43"/>
        <v>1</v>
      </c>
      <c r="Y151" s="15">
        <f t="shared" si="44"/>
        <v>0</v>
      </c>
      <c r="Z151">
        <f t="shared" si="45"/>
        <v>10</v>
      </c>
    </row>
    <row r="152" spans="3:26" ht="16.5">
      <c r="C152" s="12" t="s">
        <v>37</v>
      </c>
      <c r="D152" s="12" t="s">
        <v>37</v>
      </c>
      <c r="E152" s="12"/>
      <c r="F152" s="13"/>
      <c r="G152" s="12" t="s">
        <v>37</v>
      </c>
      <c r="I152" s="12" t="s">
        <v>37</v>
      </c>
      <c r="J152" s="13"/>
      <c r="K152">
        <f t="shared" si="31"/>
        <v>4</v>
      </c>
      <c r="M152" s="15">
        <f t="shared" si="32"/>
        <v>0</v>
      </c>
      <c r="N152" s="15">
        <f t="shared" si="33"/>
        <v>0</v>
      </c>
      <c r="O152" s="15">
        <f t="shared" si="34"/>
        <v>1</v>
      </c>
      <c r="P152" s="15">
        <f t="shared" si="35"/>
        <v>1</v>
      </c>
      <c r="Q152" s="15">
        <f t="shared" si="36"/>
        <v>1</v>
      </c>
      <c r="R152" s="15">
        <f t="shared" si="37"/>
        <v>1</v>
      </c>
      <c r="S152" s="15">
        <f t="shared" si="38"/>
        <v>1</v>
      </c>
      <c r="T152" s="15">
        <f t="shared" si="39"/>
        <v>1</v>
      </c>
      <c r="U152" s="15">
        <f t="shared" si="40"/>
        <v>1</v>
      </c>
      <c r="V152" s="15">
        <f t="shared" si="41"/>
        <v>1</v>
      </c>
      <c r="W152" s="15">
        <f t="shared" si="42"/>
        <v>1</v>
      </c>
      <c r="X152" s="15">
        <f t="shared" si="43"/>
        <v>1</v>
      </c>
      <c r="Y152" s="15">
        <f t="shared" si="44"/>
        <v>1</v>
      </c>
      <c r="Z152">
        <f t="shared" si="45"/>
        <v>11</v>
      </c>
    </row>
    <row r="153" spans="3:26" ht="16.5">
      <c r="C153" s="12" t="s">
        <v>37</v>
      </c>
      <c r="D153" s="12" t="s">
        <v>37</v>
      </c>
      <c r="E153" s="12"/>
      <c r="F153" s="12"/>
      <c r="G153" s="12" t="s">
        <v>37</v>
      </c>
      <c r="I153" s="13"/>
      <c r="J153" s="12" t="s">
        <v>37</v>
      </c>
      <c r="K153">
        <f t="shared" si="31"/>
        <v>4</v>
      </c>
      <c r="M153" s="15">
        <f t="shared" si="32"/>
        <v>1</v>
      </c>
      <c r="N153" s="15">
        <f t="shared" si="33"/>
        <v>0</v>
      </c>
      <c r="O153" s="15">
        <f t="shared" si="34"/>
        <v>1</v>
      </c>
      <c r="P153" s="15">
        <f t="shared" si="35"/>
        <v>1</v>
      </c>
      <c r="Q153" s="15">
        <f t="shared" si="36"/>
        <v>1</v>
      </c>
      <c r="R153" s="15">
        <f t="shared" si="37"/>
        <v>1</v>
      </c>
      <c r="S153" s="15">
        <f t="shared" si="38"/>
        <v>1</v>
      </c>
      <c r="T153" s="15">
        <f t="shared" si="39"/>
        <v>1</v>
      </c>
      <c r="U153" s="15">
        <f t="shared" si="40"/>
        <v>1</v>
      </c>
      <c r="V153" s="15">
        <f t="shared" si="41"/>
        <v>1</v>
      </c>
      <c r="W153" s="15">
        <f t="shared" si="42"/>
        <v>1</v>
      </c>
      <c r="X153" s="15">
        <f t="shared" si="43"/>
        <v>1</v>
      </c>
      <c r="Y153" s="15">
        <f t="shared" si="44"/>
        <v>1</v>
      </c>
      <c r="Z153">
        <f t="shared" si="45"/>
        <v>12</v>
      </c>
    </row>
    <row r="154" spans="3:26" ht="16.5">
      <c r="C154" s="12" t="s">
        <v>37</v>
      </c>
      <c r="D154" s="12" t="s">
        <v>37</v>
      </c>
      <c r="E154" s="12"/>
      <c r="F154" s="12"/>
      <c r="G154" s="12"/>
      <c r="H154" s="12" t="s">
        <v>37</v>
      </c>
      <c r="I154" s="13" t="s">
        <v>46</v>
      </c>
      <c r="J154" s="13"/>
      <c r="K154">
        <f t="shared" si="31"/>
        <v>4</v>
      </c>
      <c r="M154" s="15">
        <f t="shared" si="32"/>
        <v>0</v>
      </c>
      <c r="N154" s="15">
        <f t="shared" si="33"/>
        <v>0</v>
      </c>
      <c r="O154" s="15">
        <f t="shared" si="34"/>
        <v>1</v>
      </c>
      <c r="P154" s="15">
        <f t="shared" si="35"/>
        <v>1</v>
      </c>
      <c r="Q154" s="15">
        <f t="shared" si="36"/>
        <v>1</v>
      </c>
      <c r="R154" s="15">
        <f t="shared" si="37"/>
        <v>1</v>
      </c>
      <c r="S154" s="15">
        <f t="shared" si="38"/>
        <v>1</v>
      </c>
      <c r="T154" s="15">
        <f t="shared" si="39"/>
        <v>1</v>
      </c>
      <c r="U154" s="15">
        <f t="shared" si="40"/>
        <v>1</v>
      </c>
      <c r="V154" s="15">
        <f t="shared" si="41"/>
        <v>1</v>
      </c>
      <c r="W154" s="15">
        <f t="shared" si="42"/>
        <v>1</v>
      </c>
      <c r="X154" s="15">
        <f t="shared" si="43"/>
        <v>1</v>
      </c>
      <c r="Y154" s="15">
        <f t="shared" si="44"/>
        <v>1</v>
      </c>
      <c r="Z154">
        <f t="shared" si="45"/>
        <v>11</v>
      </c>
    </row>
    <row r="155" spans="3:26" ht="16.5">
      <c r="C155" s="12" t="s">
        <v>37</v>
      </c>
      <c r="D155" s="12" t="s">
        <v>37</v>
      </c>
      <c r="E155" s="12"/>
      <c r="F155" s="12"/>
      <c r="G155" s="13"/>
      <c r="H155" s="12" t="s">
        <v>37</v>
      </c>
      <c r="J155" s="12" t="s">
        <v>37</v>
      </c>
      <c r="K155">
        <f t="shared" si="31"/>
        <v>4</v>
      </c>
      <c r="M155" s="15">
        <f t="shared" si="32"/>
        <v>1</v>
      </c>
      <c r="N155" s="15">
        <f t="shared" si="33"/>
        <v>0</v>
      </c>
      <c r="O155" s="15">
        <f t="shared" si="34"/>
        <v>1</v>
      </c>
      <c r="P155" s="15">
        <f t="shared" si="35"/>
        <v>1</v>
      </c>
      <c r="Q155" s="15">
        <f t="shared" si="36"/>
        <v>1</v>
      </c>
      <c r="R155" s="15">
        <f t="shared" si="37"/>
        <v>1</v>
      </c>
      <c r="S155" s="15">
        <f t="shared" si="38"/>
        <v>1</v>
      </c>
      <c r="T155" s="15">
        <f t="shared" si="39"/>
        <v>1</v>
      </c>
      <c r="U155" s="15">
        <f t="shared" si="40"/>
        <v>1</v>
      </c>
      <c r="V155" s="15">
        <f t="shared" si="41"/>
        <v>1</v>
      </c>
      <c r="W155" s="15">
        <f t="shared" si="42"/>
        <v>1</v>
      </c>
      <c r="X155" s="15">
        <f t="shared" si="43"/>
        <v>1</v>
      </c>
      <c r="Y155" s="15">
        <f t="shared" si="44"/>
        <v>1</v>
      </c>
      <c r="Z155">
        <f t="shared" si="45"/>
        <v>12</v>
      </c>
    </row>
    <row r="156" spans="3:26" ht="16.5">
      <c r="C156" s="12" t="s">
        <v>37</v>
      </c>
      <c r="D156" s="12" t="s">
        <v>37</v>
      </c>
      <c r="E156" s="12"/>
      <c r="F156" s="13"/>
      <c r="G156" s="12"/>
      <c r="H156" s="13"/>
      <c r="I156" s="12" t="s">
        <v>37</v>
      </c>
      <c r="J156" s="13" t="s">
        <v>46</v>
      </c>
      <c r="K156">
        <f t="shared" si="31"/>
        <v>4</v>
      </c>
      <c r="M156" s="15">
        <f t="shared" si="32"/>
        <v>1</v>
      </c>
      <c r="N156" s="15">
        <f t="shared" si="33"/>
        <v>0</v>
      </c>
      <c r="O156" s="15">
        <f t="shared" si="34"/>
        <v>1</v>
      </c>
      <c r="P156" s="15">
        <f t="shared" si="35"/>
        <v>1</v>
      </c>
      <c r="Q156" s="15">
        <f t="shared" si="36"/>
        <v>1</v>
      </c>
      <c r="R156" s="15">
        <f t="shared" si="37"/>
        <v>1</v>
      </c>
      <c r="S156" s="15">
        <f t="shared" si="38"/>
        <v>1</v>
      </c>
      <c r="T156" s="15">
        <f t="shared" si="39"/>
        <v>1</v>
      </c>
      <c r="U156" s="15">
        <f t="shared" si="40"/>
        <v>1</v>
      </c>
      <c r="V156" s="15">
        <f t="shared" si="41"/>
        <v>1</v>
      </c>
      <c r="W156" s="15">
        <f t="shared" si="42"/>
        <v>1</v>
      </c>
      <c r="X156" s="15">
        <f t="shared" si="43"/>
        <v>1</v>
      </c>
      <c r="Y156" s="15">
        <f t="shared" si="44"/>
        <v>1</v>
      </c>
      <c r="Z156">
        <f t="shared" si="45"/>
        <v>12</v>
      </c>
    </row>
    <row r="157" spans="3:26" ht="16.5">
      <c r="C157" s="12" t="s">
        <v>37</v>
      </c>
      <c r="D157" s="12"/>
      <c r="E157" s="12" t="s">
        <v>37</v>
      </c>
      <c r="F157" s="12" t="s">
        <v>37</v>
      </c>
      <c r="G157" s="13" t="s">
        <v>46</v>
      </c>
      <c r="H157" s="13"/>
      <c r="I157" s="13"/>
      <c r="J157" s="13"/>
      <c r="K157">
        <f t="shared" si="31"/>
        <v>4</v>
      </c>
      <c r="M157" s="15">
        <f t="shared" si="32"/>
        <v>0</v>
      </c>
      <c r="N157" s="15">
        <f t="shared" si="33"/>
        <v>0</v>
      </c>
      <c r="O157" s="15">
        <f t="shared" si="34"/>
        <v>1</v>
      </c>
      <c r="P157" s="15">
        <f t="shared" si="35"/>
        <v>1</v>
      </c>
      <c r="Q157" s="15">
        <f t="shared" si="36"/>
        <v>1</v>
      </c>
      <c r="R157" s="15">
        <f t="shared" si="37"/>
        <v>1</v>
      </c>
      <c r="S157" s="15">
        <f t="shared" si="38"/>
        <v>1</v>
      </c>
      <c r="T157" s="15">
        <f t="shared" si="39"/>
        <v>1</v>
      </c>
      <c r="U157" s="15">
        <f t="shared" si="40"/>
        <v>1</v>
      </c>
      <c r="V157" s="15">
        <f t="shared" si="41"/>
        <v>1</v>
      </c>
      <c r="W157" s="15">
        <f t="shared" si="42"/>
        <v>1</v>
      </c>
      <c r="X157" s="15">
        <f t="shared" si="43"/>
        <v>0</v>
      </c>
      <c r="Y157" s="15">
        <f t="shared" si="44"/>
        <v>0</v>
      </c>
      <c r="Z157">
        <f t="shared" si="45"/>
        <v>9</v>
      </c>
    </row>
    <row r="158" spans="3:26" ht="16.5">
      <c r="C158" s="12" t="s">
        <v>37</v>
      </c>
      <c r="D158" s="12"/>
      <c r="E158" s="12" t="s">
        <v>37</v>
      </c>
      <c r="F158" s="12" t="s">
        <v>37</v>
      </c>
      <c r="H158" s="12" t="s">
        <v>37</v>
      </c>
      <c r="I158" s="13"/>
      <c r="J158" s="13"/>
      <c r="K158">
        <f t="shared" si="31"/>
        <v>4</v>
      </c>
      <c r="M158" s="15">
        <f t="shared" si="32"/>
        <v>0</v>
      </c>
      <c r="N158" s="15">
        <f t="shared" si="33"/>
        <v>0</v>
      </c>
      <c r="O158" s="15">
        <f t="shared" si="34"/>
        <v>1</v>
      </c>
      <c r="P158" s="15">
        <f t="shared" si="35"/>
        <v>1</v>
      </c>
      <c r="Q158" s="15">
        <f t="shared" si="36"/>
        <v>1</v>
      </c>
      <c r="R158" s="15">
        <f t="shared" si="37"/>
        <v>1</v>
      </c>
      <c r="S158" s="15">
        <f t="shared" si="38"/>
        <v>1</v>
      </c>
      <c r="T158" s="15">
        <f t="shared" si="39"/>
        <v>1</v>
      </c>
      <c r="U158" s="15">
        <f t="shared" si="40"/>
        <v>1</v>
      </c>
      <c r="V158" s="15">
        <f t="shared" si="41"/>
        <v>1</v>
      </c>
      <c r="W158" s="15">
        <f t="shared" si="42"/>
        <v>1</v>
      </c>
      <c r="X158" s="15">
        <f t="shared" si="43"/>
        <v>1</v>
      </c>
      <c r="Y158" s="15">
        <f t="shared" si="44"/>
        <v>0</v>
      </c>
      <c r="Z158">
        <f t="shared" si="45"/>
        <v>10</v>
      </c>
    </row>
    <row r="159" spans="3:26" ht="16.5">
      <c r="C159" s="12" t="s">
        <v>37</v>
      </c>
      <c r="D159" s="12"/>
      <c r="E159" s="12" t="s">
        <v>37</v>
      </c>
      <c r="F159" s="12" t="s">
        <v>37</v>
      </c>
      <c r="H159" s="13"/>
      <c r="I159" s="12" t="s">
        <v>37</v>
      </c>
      <c r="J159" s="13"/>
      <c r="K159">
        <f t="shared" si="31"/>
        <v>4</v>
      </c>
      <c r="M159" s="15">
        <f t="shared" si="32"/>
        <v>0</v>
      </c>
      <c r="N159" s="15">
        <f t="shared" si="33"/>
        <v>0</v>
      </c>
      <c r="O159" s="15">
        <f t="shared" si="34"/>
        <v>1</v>
      </c>
      <c r="P159" s="15">
        <f t="shared" si="35"/>
        <v>1</v>
      </c>
      <c r="Q159" s="15">
        <f t="shared" si="36"/>
        <v>1</v>
      </c>
      <c r="R159" s="15">
        <f t="shared" si="37"/>
        <v>1</v>
      </c>
      <c r="S159" s="15">
        <f t="shared" si="38"/>
        <v>1</v>
      </c>
      <c r="T159" s="15">
        <f t="shared" si="39"/>
        <v>1</v>
      </c>
      <c r="U159" s="15">
        <f t="shared" si="40"/>
        <v>1</v>
      </c>
      <c r="V159" s="15">
        <f t="shared" si="41"/>
        <v>1</v>
      </c>
      <c r="W159" s="15">
        <f t="shared" si="42"/>
        <v>1</v>
      </c>
      <c r="X159" s="15">
        <f t="shared" si="43"/>
        <v>1</v>
      </c>
      <c r="Y159" s="15">
        <f t="shared" si="44"/>
        <v>1</v>
      </c>
      <c r="Z159">
        <f t="shared" si="45"/>
        <v>11</v>
      </c>
    </row>
    <row r="160" spans="3:26" ht="16.5">
      <c r="C160" s="12" t="s">
        <v>37</v>
      </c>
      <c r="D160" s="12"/>
      <c r="E160" s="12" t="s">
        <v>37</v>
      </c>
      <c r="F160" s="12" t="s">
        <v>37</v>
      </c>
      <c r="H160" s="13"/>
      <c r="I160" s="13"/>
      <c r="J160" s="12" t="s">
        <v>37</v>
      </c>
      <c r="K160">
        <f t="shared" si="31"/>
        <v>4</v>
      </c>
      <c r="M160" s="15">
        <f t="shared" si="32"/>
        <v>1</v>
      </c>
      <c r="N160" s="15">
        <f t="shared" si="33"/>
        <v>0</v>
      </c>
      <c r="O160" s="15">
        <f t="shared" si="34"/>
        <v>1</v>
      </c>
      <c r="P160" s="15">
        <f t="shared" si="35"/>
        <v>1</v>
      </c>
      <c r="Q160" s="15">
        <f t="shared" si="36"/>
        <v>1</v>
      </c>
      <c r="R160" s="15">
        <f t="shared" si="37"/>
        <v>1</v>
      </c>
      <c r="S160" s="15">
        <f t="shared" si="38"/>
        <v>1</v>
      </c>
      <c r="T160" s="15">
        <f t="shared" si="39"/>
        <v>1</v>
      </c>
      <c r="U160" s="15">
        <f t="shared" si="40"/>
        <v>1</v>
      </c>
      <c r="V160" s="15">
        <f t="shared" si="41"/>
        <v>1</v>
      </c>
      <c r="W160" s="15">
        <f t="shared" si="42"/>
        <v>1</v>
      </c>
      <c r="X160" s="15">
        <f t="shared" si="43"/>
        <v>1</v>
      </c>
      <c r="Y160" s="15">
        <f t="shared" si="44"/>
        <v>1</v>
      </c>
      <c r="Z160">
        <f t="shared" si="45"/>
        <v>12</v>
      </c>
    </row>
    <row r="161" spans="3:26" ht="16.5">
      <c r="C161" s="12" t="s">
        <v>37</v>
      </c>
      <c r="E161" s="12" t="s">
        <v>37</v>
      </c>
      <c r="F161" s="12"/>
      <c r="G161" s="12" t="s">
        <v>37</v>
      </c>
      <c r="H161" s="13" t="s">
        <v>46</v>
      </c>
      <c r="I161" s="13"/>
      <c r="J161" s="13"/>
      <c r="K161">
        <f t="shared" si="31"/>
        <v>4</v>
      </c>
      <c r="M161" s="15">
        <f t="shared" si="32"/>
        <v>0</v>
      </c>
      <c r="N161" s="15">
        <f t="shared" si="33"/>
        <v>0</v>
      </c>
      <c r="O161" s="15">
        <f t="shared" si="34"/>
        <v>1</v>
      </c>
      <c r="P161" s="15">
        <f t="shared" si="35"/>
        <v>1</v>
      </c>
      <c r="Q161" s="15">
        <f t="shared" si="36"/>
        <v>1</v>
      </c>
      <c r="R161" s="15">
        <f t="shared" si="37"/>
        <v>1</v>
      </c>
      <c r="S161" s="15">
        <f t="shared" si="38"/>
        <v>1</v>
      </c>
      <c r="T161" s="15">
        <f t="shared" si="39"/>
        <v>1</v>
      </c>
      <c r="U161" s="15">
        <f t="shared" si="40"/>
        <v>1</v>
      </c>
      <c r="V161" s="15">
        <f t="shared" si="41"/>
        <v>1</v>
      </c>
      <c r="W161" s="15">
        <f t="shared" si="42"/>
        <v>1</v>
      </c>
      <c r="X161" s="15">
        <f t="shared" si="43"/>
        <v>1</v>
      </c>
      <c r="Y161" s="15">
        <f t="shared" si="44"/>
        <v>0</v>
      </c>
      <c r="Z161">
        <f t="shared" si="45"/>
        <v>10</v>
      </c>
    </row>
    <row r="162" spans="3:26" ht="16.5">
      <c r="C162" s="12" t="s">
        <v>37</v>
      </c>
      <c r="D162" s="12"/>
      <c r="E162" s="12" t="s">
        <v>37</v>
      </c>
      <c r="F162" s="12"/>
      <c r="G162" s="12" t="s">
        <v>37</v>
      </c>
      <c r="I162" s="12" t="s">
        <v>37</v>
      </c>
      <c r="J162" s="13"/>
      <c r="K162">
        <f t="shared" si="31"/>
        <v>4</v>
      </c>
      <c r="M162" s="15">
        <f t="shared" si="32"/>
        <v>0</v>
      </c>
      <c r="N162" s="15">
        <f t="shared" si="33"/>
        <v>0</v>
      </c>
      <c r="O162" s="15">
        <f t="shared" si="34"/>
        <v>1</v>
      </c>
      <c r="P162" s="15">
        <f t="shared" si="35"/>
        <v>1</v>
      </c>
      <c r="Q162" s="15">
        <f t="shared" si="36"/>
        <v>1</v>
      </c>
      <c r="R162" s="15">
        <f t="shared" si="37"/>
        <v>1</v>
      </c>
      <c r="S162" s="15">
        <f t="shared" si="38"/>
        <v>1</v>
      </c>
      <c r="T162" s="15">
        <f t="shared" si="39"/>
        <v>1</v>
      </c>
      <c r="U162" s="15">
        <f t="shared" si="40"/>
        <v>1</v>
      </c>
      <c r="V162" s="15">
        <f t="shared" si="41"/>
        <v>1</v>
      </c>
      <c r="W162" s="15">
        <f t="shared" si="42"/>
        <v>1</v>
      </c>
      <c r="X162" s="15">
        <f t="shared" si="43"/>
        <v>1</v>
      </c>
      <c r="Y162" s="15">
        <f t="shared" si="44"/>
        <v>1</v>
      </c>
      <c r="Z162">
        <f t="shared" si="45"/>
        <v>11</v>
      </c>
    </row>
    <row r="163" spans="3:26" ht="16.5">
      <c r="C163" s="12" t="s">
        <v>37</v>
      </c>
      <c r="D163" s="12"/>
      <c r="E163" s="12" t="s">
        <v>37</v>
      </c>
      <c r="F163" s="12"/>
      <c r="G163" s="12" t="s">
        <v>37</v>
      </c>
      <c r="I163" s="13"/>
      <c r="J163" s="12" t="s">
        <v>37</v>
      </c>
      <c r="K163">
        <f t="shared" si="31"/>
        <v>4</v>
      </c>
      <c r="M163" s="15">
        <f t="shared" si="32"/>
        <v>1</v>
      </c>
      <c r="N163" s="15">
        <f t="shared" si="33"/>
        <v>0</v>
      </c>
      <c r="O163" s="15">
        <f t="shared" si="34"/>
        <v>1</v>
      </c>
      <c r="P163" s="15">
        <f t="shared" si="35"/>
        <v>1</v>
      </c>
      <c r="Q163" s="15">
        <f t="shared" si="36"/>
        <v>1</v>
      </c>
      <c r="R163" s="15">
        <f t="shared" si="37"/>
        <v>1</v>
      </c>
      <c r="S163" s="15">
        <f t="shared" si="38"/>
        <v>1</v>
      </c>
      <c r="T163" s="15">
        <f t="shared" si="39"/>
        <v>1</v>
      </c>
      <c r="U163" s="15">
        <f t="shared" si="40"/>
        <v>1</v>
      </c>
      <c r="V163" s="15">
        <f t="shared" si="41"/>
        <v>1</v>
      </c>
      <c r="W163" s="15">
        <f t="shared" si="42"/>
        <v>1</v>
      </c>
      <c r="X163" s="15">
        <f t="shared" si="43"/>
        <v>1</v>
      </c>
      <c r="Y163" s="15">
        <f t="shared" si="44"/>
        <v>1</v>
      </c>
      <c r="Z163">
        <f t="shared" si="45"/>
        <v>12</v>
      </c>
    </row>
    <row r="164" spans="3:26" ht="16.5">
      <c r="C164" s="12" t="s">
        <v>37</v>
      </c>
      <c r="D164" s="12"/>
      <c r="E164" s="12" t="s">
        <v>37</v>
      </c>
      <c r="F164" s="12"/>
      <c r="G164" s="12"/>
      <c r="H164" s="12" t="s">
        <v>37</v>
      </c>
      <c r="I164" s="13" t="s">
        <v>46</v>
      </c>
      <c r="J164" s="13"/>
      <c r="K164">
        <f t="shared" si="31"/>
        <v>4</v>
      </c>
      <c r="M164" s="15">
        <f t="shared" si="32"/>
        <v>0</v>
      </c>
      <c r="N164" s="15">
        <f t="shared" si="33"/>
        <v>0</v>
      </c>
      <c r="O164" s="15">
        <f t="shared" si="34"/>
        <v>1</v>
      </c>
      <c r="P164" s="15">
        <f t="shared" si="35"/>
        <v>1</v>
      </c>
      <c r="Q164" s="15">
        <f t="shared" si="36"/>
        <v>1</v>
      </c>
      <c r="R164" s="15">
        <f t="shared" si="37"/>
        <v>1</v>
      </c>
      <c r="S164" s="15">
        <f t="shared" si="38"/>
        <v>1</v>
      </c>
      <c r="T164" s="15">
        <f t="shared" si="39"/>
        <v>1</v>
      </c>
      <c r="U164" s="15">
        <f t="shared" si="40"/>
        <v>1</v>
      </c>
      <c r="V164" s="15">
        <f t="shared" si="41"/>
        <v>1</v>
      </c>
      <c r="W164" s="15">
        <f t="shared" si="42"/>
        <v>1</v>
      </c>
      <c r="X164" s="15">
        <f t="shared" si="43"/>
        <v>1</v>
      </c>
      <c r="Y164" s="15">
        <f t="shared" si="44"/>
        <v>1</v>
      </c>
      <c r="Z164">
        <f t="shared" si="45"/>
        <v>11</v>
      </c>
    </row>
    <row r="165" spans="3:26" ht="16.5">
      <c r="C165" s="12" t="s">
        <v>37</v>
      </c>
      <c r="D165" s="12"/>
      <c r="E165" s="12" t="s">
        <v>37</v>
      </c>
      <c r="F165" s="12"/>
      <c r="G165" s="13"/>
      <c r="H165" s="12" t="s">
        <v>37</v>
      </c>
      <c r="J165" s="12" t="s">
        <v>37</v>
      </c>
      <c r="K165">
        <f t="shared" si="31"/>
        <v>4</v>
      </c>
      <c r="M165" s="15">
        <f t="shared" si="32"/>
        <v>1</v>
      </c>
      <c r="N165" s="15">
        <f t="shared" si="33"/>
        <v>0</v>
      </c>
      <c r="O165" s="15">
        <f t="shared" si="34"/>
        <v>1</v>
      </c>
      <c r="P165" s="15">
        <f t="shared" si="35"/>
        <v>1</v>
      </c>
      <c r="Q165" s="15">
        <f t="shared" si="36"/>
        <v>1</v>
      </c>
      <c r="R165" s="15">
        <f t="shared" si="37"/>
        <v>1</v>
      </c>
      <c r="S165" s="15">
        <f t="shared" si="38"/>
        <v>1</v>
      </c>
      <c r="T165" s="15">
        <f t="shared" si="39"/>
        <v>1</v>
      </c>
      <c r="U165" s="15">
        <f t="shared" si="40"/>
        <v>1</v>
      </c>
      <c r="V165" s="15">
        <f t="shared" si="41"/>
        <v>1</v>
      </c>
      <c r="W165" s="15">
        <f t="shared" si="42"/>
        <v>1</v>
      </c>
      <c r="X165" s="15">
        <f t="shared" si="43"/>
        <v>1</v>
      </c>
      <c r="Y165" s="15">
        <f t="shared" si="44"/>
        <v>1</v>
      </c>
      <c r="Z165">
        <f t="shared" si="45"/>
        <v>12</v>
      </c>
    </row>
    <row r="166" spans="3:26" ht="16.5">
      <c r="C166" s="12" t="s">
        <v>37</v>
      </c>
      <c r="D166" s="12"/>
      <c r="E166" s="12" t="s">
        <v>37</v>
      </c>
      <c r="F166" s="12"/>
      <c r="G166" s="12"/>
      <c r="H166" s="12"/>
      <c r="I166" s="12" t="s">
        <v>37</v>
      </c>
      <c r="J166" s="13" t="s">
        <v>46</v>
      </c>
      <c r="K166">
        <f t="shared" si="31"/>
        <v>4</v>
      </c>
      <c r="M166" s="15">
        <f t="shared" si="32"/>
        <v>1</v>
      </c>
      <c r="N166" s="15">
        <f t="shared" si="33"/>
        <v>0</v>
      </c>
      <c r="O166" s="15">
        <f t="shared" si="34"/>
        <v>1</v>
      </c>
      <c r="P166" s="15">
        <f t="shared" si="35"/>
        <v>1</v>
      </c>
      <c r="Q166" s="15">
        <f t="shared" si="36"/>
        <v>1</v>
      </c>
      <c r="R166" s="15">
        <f t="shared" si="37"/>
        <v>1</v>
      </c>
      <c r="S166" s="15">
        <f t="shared" si="38"/>
        <v>1</v>
      </c>
      <c r="T166" s="15">
        <f t="shared" si="39"/>
        <v>1</v>
      </c>
      <c r="U166" s="15">
        <f t="shared" si="40"/>
        <v>1</v>
      </c>
      <c r="V166" s="15">
        <f t="shared" si="41"/>
        <v>1</v>
      </c>
      <c r="W166" s="15">
        <f t="shared" si="42"/>
        <v>1</v>
      </c>
      <c r="X166" s="15">
        <f t="shared" si="43"/>
        <v>1</v>
      </c>
      <c r="Y166" s="15">
        <f t="shared" si="44"/>
        <v>1</v>
      </c>
      <c r="Z166">
        <f t="shared" si="45"/>
        <v>12</v>
      </c>
    </row>
    <row r="167" spans="3:26" ht="16.5">
      <c r="C167" s="12" t="s">
        <v>37</v>
      </c>
      <c r="D167" s="12"/>
      <c r="E167" s="12"/>
      <c r="F167" s="12" t="s">
        <v>37</v>
      </c>
      <c r="G167" s="12" t="s">
        <v>37</v>
      </c>
      <c r="H167" s="13" t="s">
        <v>46</v>
      </c>
      <c r="I167" s="13"/>
      <c r="J167" s="13"/>
      <c r="K167">
        <f t="shared" si="31"/>
        <v>4</v>
      </c>
      <c r="M167" s="15">
        <f t="shared" si="32"/>
        <v>0</v>
      </c>
      <c r="N167" s="15">
        <f t="shared" si="33"/>
        <v>0</v>
      </c>
      <c r="O167" s="15">
        <f t="shared" si="34"/>
        <v>1</v>
      </c>
      <c r="P167" s="15">
        <f t="shared" si="35"/>
        <v>1</v>
      </c>
      <c r="Q167" s="15">
        <f t="shared" si="36"/>
        <v>1</v>
      </c>
      <c r="R167" s="15">
        <f t="shared" si="37"/>
        <v>1</v>
      </c>
      <c r="S167" s="15">
        <f t="shared" si="38"/>
        <v>1</v>
      </c>
      <c r="T167" s="15">
        <f t="shared" si="39"/>
        <v>1</v>
      </c>
      <c r="U167" s="15">
        <f t="shared" si="40"/>
        <v>1</v>
      </c>
      <c r="V167" s="15">
        <f t="shared" si="41"/>
        <v>1</v>
      </c>
      <c r="W167" s="15">
        <f t="shared" si="42"/>
        <v>1</v>
      </c>
      <c r="X167" s="15">
        <f t="shared" si="43"/>
        <v>1</v>
      </c>
      <c r="Y167" s="15">
        <f t="shared" si="44"/>
        <v>0</v>
      </c>
      <c r="Z167">
        <f t="shared" si="45"/>
        <v>10</v>
      </c>
    </row>
    <row r="168" spans="3:26" ht="16.5">
      <c r="C168" s="12" t="s">
        <v>37</v>
      </c>
      <c r="D168" s="12"/>
      <c r="E168" s="12"/>
      <c r="F168" s="12" t="s">
        <v>37</v>
      </c>
      <c r="G168" s="12" t="s">
        <v>37</v>
      </c>
      <c r="I168" s="12" t="s">
        <v>37</v>
      </c>
      <c r="J168" s="13"/>
      <c r="K168">
        <f t="shared" si="31"/>
        <v>4</v>
      </c>
      <c r="M168" s="15">
        <f t="shared" si="32"/>
        <v>0</v>
      </c>
      <c r="N168" s="15">
        <f t="shared" si="33"/>
        <v>0</v>
      </c>
      <c r="O168" s="15">
        <f t="shared" si="34"/>
        <v>1</v>
      </c>
      <c r="P168" s="15">
        <f t="shared" si="35"/>
        <v>1</v>
      </c>
      <c r="Q168" s="15">
        <f t="shared" si="36"/>
        <v>1</v>
      </c>
      <c r="R168" s="15">
        <f t="shared" si="37"/>
        <v>1</v>
      </c>
      <c r="S168" s="15">
        <f t="shared" si="38"/>
        <v>1</v>
      </c>
      <c r="T168" s="15">
        <f t="shared" si="39"/>
        <v>1</v>
      </c>
      <c r="U168" s="15">
        <f t="shared" si="40"/>
        <v>1</v>
      </c>
      <c r="V168" s="15">
        <f t="shared" si="41"/>
        <v>1</v>
      </c>
      <c r="W168" s="15">
        <f t="shared" si="42"/>
        <v>1</v>
      </c>
      <c r="X168" s="15">
        <f t="shared" si="43"/>
        <v>1</v>
      </c>
      <c r="Y168" s="15">
        <f t="shared" si="44"/>
        <v>1</v>
      </c>
      <c r="Z168">
        <f t="shared" si="45"/>
        <v>11</v>
      </c>
    </row>
    <row r="169" spans="3:26" ht="16.5">
      <c r="C169" s="12" t="s">
        <v>37</v>
      </c>
      <c r="D169" s="12"/>
      <c r="E169" s="12"/>
      <c r="F169" s="12" t="s">
        <v>37</v>
      </c>
      <c r="G169" s="12" t="s">
        <v>37</v>
      </c>
      <c r="I169" s="13"/>
      <c r="J169" s="12" t="s">
        <v>37</v>
      </c>
      <c r="K169">
        <f t="shared" si="31"/>
        <v>4</v>
      </c>
      <c r="M169" s="15">
        <f t="shared" si="32"/>
        <v>1</v>
      </c>
      <c r="N169" s="15">
        <f t="shared" si="33"/>
        <v>0</v>
      </c>
      <c r="O169" s="15">
        <f t="shared" si="34"/>
        <v>1</v>
      </c>
      <c r="P169" s="15">
        <f t="shared" si="35"/>
        <v>1</v>
      </c>
      <c r="Q169" s="15">
        <f t="shared" si="36"/>
        <v>1</v>
      </c>
      <c r="R169" s="15">
        <f t="shared" si="37"/>
        <v>1</v>
      </c>
      <c r="S169" s="15">
        <f t="shared" si="38"/>
        <v>1</v>
      </c>
      <c r="T169" s="15">
        <f t="shared" si="39"/>
        <v>1</v>
      </c>
      <c r="U169" s="15">
        <f t="shared" si="40"/>
        <v>1</v>
      </c>
      <c r="V169" s="15">
        <f t="shared" si="41"/>
        <v>1</v>
      </c>
      <c r="W169" s="15">
        <f t="shared" si="42"/>
        <v>1</v>
      </c>
      <c r="X169" s="15">
        <f t="shared" si="43"/>
        <v>1</v>
      </c>
      <c r="Y169" s="15">
        <f t="shared" si="44"/>
        <v>1</v>
      </c>
      <c r="Z169">
        <f t="shared" si="45"/>
        <v>12</v>
      </c>
    </row>
    <row r="170" spans="3:26" ht="16.5">
      <c r="C170" s="12" t="s">
        <v>37</v>
      </c>
      <c r="D170" s="12"/>
      <c r="F170" s="12" t="s">
        <v>37</v>
      </c>
      <c r="G170" s="12"/>
      <c r="H170" s="12" t="s">
        <v>37</v>
      </c>
      <c r="I170" s="13" t="s">
        <v>46</v>
      </c>
      <c r="J170" s="13"/>
      <c r="K170">
        <f t="shared" si="31"/>
        <v>4</v>
      </c>
      <c r="M170" s="15">
        <f t="shared" si="32"/>
        <v>0</v>
      </c>
      <c r="N170" s="15">
        <f t="shared" si="33"/>
        <v>0</v>
      </c>
      <c r="O170" s="15">
        <f t="shared" si="34"/>
        <v>1</v>
      </c>
      <c r="P170" s="15">
        <f t="shared" si="35"/>
        <v>1</v>
      </c>
      <c r="Q170" s="15">
        <f t="shared" si="36"/>
        <v>1</v>
      </c>
      <c r="R170" s="15">
        <f t="shared" si="37"/>
        <v>1</v>
      </c>
      <c r="S170" s="15">
        <f t="shared" si="38"/>
        <v>1</v>
      </c>
      <c r="T170" s="15">
        <f t="shared" si="39"/>
        <v>1</v>
      </c>
      <c r="U170" s="15">
        <f t="shared" si="40"/>
        <v>1</v>
      </c>
      <c r="V170" s="15">
        <f t="shared" si="41"/>
        <v>1</v>
      </c>
      <c r="W170" s="15">
        <f t="shared" si="42"/>
        <v>1</v>
      </c>
      <c r="X170" s="15">
        <f t="shared" si="43"/>
        <v>1</v>
      </c>
      <c r="Y170" s="15">
        <f t="shared" si="44"/>
        <v>1</v>
      </c>
      <c r="Z170">
        <f t="shared" si="45"/>
        <v>11</v>
      </c>
    </row>
    <row r="171" spans="3:26" ht="16.5">
      <c r="C171" s="12" t="s">
        <v>37</v>
      </c>
      <c r="D171" s="12"/>
      <c r="F171" s="12" t="s">
        <v>37</v>
      </c>
      <c r="G171" s="12"/>
      <c r="H171" s="12" t="s">
        <v>37</v>
      </c>
      <c r="J171" s="12" t="s">
        <v>37</v>
      </c>
      <c r="K171">
        <f t="shared" si="31"/>
        <v>4</v>
      </c>
      <c r="M171" s="15">
        <f t="shared" si="32"/>
        <v>1</v>
      </c>
      <c r="N171" s="15">
        <f t="shared" si="33"/>
        <v>0</v>
      </c>
      <c r="O171" s="15">
        <f t="shared" si="34"/>
        <v>1</v>
      </c>
      <c r="P171" s="15">
        <f t="shared" si="35"/>
        <v>1</v>
      </c>
      <c r="Q171" s="15">
        <f t="shared" si="36"/>
        <v>1</v>
      </c>
      <c r="R171" s="15">
        <f t="shared" si="37"/>
        <v>1</v>
      </c>
      <c r="S171" s="15">
        <f t="shared" si="38"/>
        <v>1</v>
      </c>
      <c r="T171" s="15">
        <f t="shared" si="39"/>
        <v>1</v>
      </c>
      <c r="U171" s="15">
        <f t="shared" si="40"/>
        <v>1</v>
      </c>
      <c r="V171" s="15">
        <f t="shared" si="41"/>
        <v>1</v>
      </c>
      <c r="W171" s="15">
        <f t="shared" si="42"/>
        <v>1</v>
      </c>
      <c r="X171" s="15">
        <f t="shared" si="43"/>
        <v>1</v>
      </c>
      <c r="Y171" s="15">
        <f t="shared" si="44"/>
        <v>1</v>
      </c>
      <c r="Z171">
        <f t="shared" si="45"/>
        <v>12</v>
      </c>
    </row>
    <row r="172" spans="3:26" ht="16.5">
      <c r="C172" s="12" t="s">
        <v>37</v>
      </c>
      <c r="D172" s="12"/>
      <c r="F172" s="12" t="s">
        <v>37</v>
      </c>
      <c r="G172" s="12"/>
      <c r="H172" s="13"/>
      <c r="I172" s="12" t="s">
        <v>37</v>
      </c>
      <c r="J172" s="12" t="s">
        <v>37</v>
      </c>
      <c r="K172">
        <f t="shared" si="31"/>
        <v>4</v>
      </c>
      <c r="M172" s="15">
        <f t="shared" si="32"/>
        <v>1</v>
      </c>
      <c r="N172" s="15">
        <f t="shared" si="33"/>
        <v>0</v>
      </c>
      <c r="O172" s="15">
        <f t="shared" si="34"/>
        <v>1</v>
      </c>
      <c r="P172" s="15">
        <f t="shared" si="35"/>
        <v>1</v>
      </c>
      <c r="Q172" s="15">
        <f t="shared" si="36"/>
        <v>1</v>
      </c>
      <c r="R172" s="15">
        <f t="shared" si="37"/>
        <v>1</v>
      </c>
      <c r="S172" s="15">
        <f t="shared" si="38"/>
        <v>1</v>
      </c>
      <c r="T172" s="15">
        <f t="shared" si="39"/>
        <v>1</v>
      </c>
      <c r="U172" s="15">
        <f t="shared" si="40"/>
        <v>1</v>
      </c>
      <c r="V172" s="15">
        <f t="shared" si="41"/>
        <v>1</v>
      </c>
      <c r="W172" s="15">
        <f t="shared" si="42"/>
        <v>1</v>
      </c>
      <c r="X172" s="15">
        <f t="shared" si="43"/>
        <v>1</v>
      </c>
      <c r="Y172" s="15">
        <f t="shared" si="44"/>
        <v>1</v>
      </c>
      <c r="Z172">
        <f t="shared" si="45"/>
        <v>12</v>
      </c>
    </row>
    <row r="173" spans="3:26" ht="16.5">
      <c r="C173" s="12" t="s">
        <v>37</v>
      </c>
      <c r="E173" s="12"/>
      <c r="F173" s="13"/>
      <c r="G173" s="12" t="s">
        <v>37</v>
      </c>
      <c r="H173" s="12" t="s">
        <v>37</v>
      </c>
      <c r="I173" s="13" t="s">
        <v>46</v>
      </c>
      <c r="J173" s="13"/>
      <c r="K173">
        <f t="shared" si="31"/>
        <v>4</v>
      </c>
      <c r="M173" s="15">
        <f t="shared" si="32"/>
        <v>0</v>
      </c>
      <c r="N173" s="15">
        <f t="shared" si="33"/>
        <v>0</v>
      </c>
      <c r="O173" s="15">
        <f t="shared" si="34"/>
        <v>1</v>
      </c>
      <c r="P173" s="15">
        <f t="shared" si="35"/>
        <v>1</v>
      </c>
      <c r="Q173" s="15">
        <f t="shared" si="36"/>
        <v>1</v>
      </c>
      <c r="R173" s="15">
        <f t="shared" si="37"/>
        <v>1</v>
      </c>
      <c r="S173" s="15">
        <f t="shared" si="38"/>
        <v>1</v>
      </c>
      <c r="T173" s="15">
        <f t="shared" si="39"/>
        <v>1</v>
      </c>
      <c r="U173" s="15">
        <f t="shared" si="40"/>
        <v>1</v>
      </c>
      <c r="V173" s="15">
        <f t="shared" si="41"/>
        <v>1</v>
      </c>
      <c r="W173" s="15">
        <f t="shared" si="42"/>
        <v>1</v>
      </c>
      <c r="X173" s="15">
        <f t="shared" si="43"/>
        <v>1</v>
      </c>
      <c r="Y173" s="15">
        <f t="shared" si="44"/>
        <v>1</v>
      </c>
      <c r="Z173">
        <f t="shared" si="45"/>
        <v>11</v>
      </c>
    </row>
    <row r="174" spans="3:26" ht="16.5">
      <c r="C174" s="12" t="s">
        <v>37</v>
      </c>
      <c r="E174" s="12"/>
      <c r="F174" s="13"/>
      <c r="G174" s="12" t="s">
        <v>37</v>
      </c>
      <c r="H174" s="12" t="s">
        <v>37</v>
      </c>
      <c r="J174" s="12" t="s">
        <v>37</v>
      </c>
      <c r="K174">
        <f t="shared" si="31"/>
        <v>4</v>
      </c>
      <c r="M174" s="15">
        <f t="shared" si="32"/>
        <v>1</v>
      </c>
      <c r="N174" s="15">
        <f t="shared" si="33"/>
        <v>0</v>
      </c>
      <c r="O174" s="15">
        <f t="shared" si="34"/>
        <v>1</v>
      </c>
      <c r="P174" s="15">
        <f t="shared" si="35"/>
        <v>1</v>
      </c>
      <c r="Q174" s="15">
        <f t="shared" si="36"/>
        <v>1</v>
      </c>
      <c r="R174" s="15">
        <f t="shared" si="37"/>
        <v>1</v>
      </c>
      <c r="S174" s="15">
        <f t="shared" si="38"/>
        <v>1</v>
      </c>
      <c r="T174" s="15">
        <f t="shared" si="39"/>
        <v>1</v>
      </c>
      <c r="U174" s="15">
        <f t="shared" si="40"/>
        <v>1</v>
      </c>
      <c r="V174" s="15">
        <f t="shared" si="41"/>
        <v>1</v>
      </c>
      <c r="W174" s="15">
        <f t="shared" si="42"/>
        <v>1</v>
      </c>
      <c r="X174" s="15">
        <f t="shared" si="43"/>
        <v>1</v>
      </c>
      <c r="Y174" s="15">
        <f t="shared" si="44"/>
        <v>1</v>
      </c>
      <c r="Z174">
        <f t="shared" si="45"/>
        <v>12</v>
      </c>
    </row>
    <row r="175" spans="3:26" ht="16.5">
      <c r="C175" s="12" t="s">
        <v>37</v>
      </c>
      <c r="E175" s="12"/>
      <c r="F175" s="13"/>
      <c r="G175" s="12" t="s">
        <v>37</v>
      </c>
      <c r="H175" s="12"/>
      <c r="I175" s="12" t="s">
        <v>37</v>
      </c>
      <c r="J175" s="13" t="s">
        <v>46</v>
      </c>
      <c r="K175">
        <f t="shared" si="31"/>
        <v>4</v>
      </c>
      <c r="M175" s="15">
        <f t="shared" si="32"/>
        <v>1</v>
      </c>
      <c r="N175" s="15">
        <f t="shared" si="33"/>
        <v>0</v>
      </c>
      <c r="O175" s="15">
        <f t="shared" si="34"/>
        <v>1</v>
      </c>
      <c r="P175" s="15">
        <f t="shared" si="35"/>
        <v>1</v>
      </c>
      <c r="Q175" s="15">
        <f t="shared" si="36"/>
        <v>1</v>
      </c>
      <c r="R175" s="15">
        <f t="shared" si="37"/>
        <v>1</v>
      </c>
      <c r="S175" s="15">
        <f t="shared" si="38"/>
        <v>1</v>
      </c>
      <c r="T175" s="15">
        <f t="shared" si="39"/>
        <v>1</v>
      </c>
      <c r="U175" s="15">
        <f t="shared" si="40"/>
        <v>1</v>
      </c>
      <c r="V175" s="15">
        <f t="shared" si="41"/>
        <v>1</v>
      </c>
      <c r="W175" s="15">
        <f t="shared" si="42"/>
        <v>1</v>
      </c>
      <c r="X175" s="15">
        <f t="shared" si="43"/>
        <v>1</v>
      </c>
      <c r="Y175" s="15">
        <f t="shared" si="44"/>
        <v>1</v>
      </c>
      <c r="Z175">
        <f t="shared" si="45"/>
        <v>12</v>
      </c>
    </row>
    <row r="176" spans="3:26" ht="16.5">
      <c r="C176" s="12" t="s">
        <v>37</v>
      </c>
      <c r="F176" s="12"/>
      <c r="G176" s="12"/>
      <c r="H176" s="12" t="s">
        <v>37</v>
      </c>
      <c r="I176" s="12" t="s">
        <v>37</v>
      </c>
      <c r="J176" s="13" t="s">
        <v>46</v>
      </c>
      <c r="K176">
        <f t="shared" si="31"/>
        <v>4</v>
      </c>
      <c r="M176" s="15">
        <f t="shared" si="32"/>
        <v>1</v>
      </c>
      <c r="N176" s="15">
        <f t="shared" si="33"/>
        <v>0</v>
      </c>
      <c r="O176" s="15">
        <f t="shared" si="34"/>
        <v>1</v>
      </c>
      <c r="P176" s="15">
        <f t="shared" si="35"/>
        <v>1</v>
      </c>
      <c r="Q176" s="15">
        <f t="shared" si="36"/>
        <v>1</v>
      </c>
      <c r="R176" s="15">
        <f t="shared" si="37"/>
        <v>1</v>
      </c>
      <c r="S176" s="15">
        <f t="shared" si="38"/>
        <v>1</v>
      </c>
      <c r="T176" s="15">
        <f t="shared" si="39"/>
        <v>1</v>
      </c>
      <c r="U176" s="15">
        <f t="shared" si="40"/>
        <v>1</v>
      </c>
      <c r="V176" s="15">
        <f t="shared" si="41"/>
        <v>1</v>
      </c>
      <c r="W176" s="15">
        <f t="shared" si="42"/>
        <v>1</v>
      </c>
      <c r="X176" s="15">
        <f t="shared" si="43"/>
        <v>1</v>
      </c>
      <c r="Y176" s="15">
        <f t="shared" si="44"/>
        <v>1</v>
      </c>
      <c r="Z176">
        <f t="shared" si="45"/>
        <v>12</v>
      </c>
    </row>
    <row r="177" spans="4:26" ht="16.5">
      <c r="D177" s="12" t="s">
        <v>37</v>
      </c>
      <c r="E177" s="12" t="s">
        <v>37</v>
      </c>
      <c r="F177" s="12" t="s">
        <v>37</v>
      </c>
      <c r="G177" s="13" t="s">
        <v>46</v>
      </c>
      <c r="H177" s="13"/>
      <c r="I177" s="13"/>
      <c r="J177" s="13"/>
      <c r="K177">
        <f t="shared" si="31"/>
        <v>4</v>
      </c>
      <c r="M177" s="15">
        <f t="shared" si="32"/>
        <v>0</v>
      </c>
      <c r="N177" s="15">
        <f t="shared" si="33"/>
        <v>0</v>
      </c>
      <c r="O177" s="15">
        <f t="shared" si="34"/>
        <v>0</v>
      </c>
      <c r="P177" s="15">
        <f t="shared" si="35"/>
        <v>1</v>
      </c>
      <c r="Q177" s="15">
        <f t="shared" si="36"/>
        <v>1</v>
      </c>
      <c r="R177" s="15">
        <f t="shared" si="37"/>
        <v>1</v>
      </c>
      <c r="S177" s="15">
        <f t="shared" si="38"/>
        <v>1</v>
      </c>
      <c r="T177" s="15">
        <f t="shared" si="39"/>
        <v>1</v>
      </c>
      <c r="U177" s="15">
        <f t="shared" si="40"/>
        <v>1</v>
      </c>
      <c r="V177" s="15">
        <f t="shared" si="41"/>
        <v>1</v>
      </c>
      <c r="W177" s="15">
        <f t="shared" si="42"/>
        <v>1</v>
      </c>
      <c r="X177" s="15">
        <f t="shared" si="43"/>
        <v>0</v>
      </c>
      <c r="Y177" s="15">
        <f t="shared" si="44"/>
        <v>0</v>
      </c>
      <c r="Z177">
        <f t="shared" si="45"/>
        <v>8</v>
      </c>
    </row>
    <row r="178" spans="4:26" ht="16.5">
      <c r="D178" s="12" t="s">
        <v>37</v>
      </c>
      <c r="E178" s="12" t="s">
        <v>37</v>
      </c>
      <c r="F178" s="12" t="s">
        <v>37</v>
      </c>
      <c r="H178" s="12" t="s">
        <v>37</v>
      </c>
      <c r="I178" s="13"/>
      <c r="J178" s="13"/>
      <c r="K178">
        <f t="shared" si="31"/>
        <v>4</v>
      </c>
      <c r="M178" s="15">
        <f t="shared" si="32"/>
        <v>0</v>
      </c>
      <c r="N178" s="15">
        <f t="shared" si="33"/>
        <v>0</v>
      </c>
      <c r="O178" s="15">
        <f t="shared" si="34"/>
        <v>0</v>
      </c>
      <c r="P178" s="15">
        <f t="shared" si="35"/>
        <v>1</v>
      </c>
      <c r="Q178" s="15">
        <f t="shared" si="36"/>
        <v>1</v>
      </c>
      <c r="R178" s="15">
        <f t="shared" si="37"/>
        <v>1</v>
      </c>
      <c r="S178" s="15">
        <f t="shared" si="38"/>
        <v>1</v>
      </c>
      <c r="T178" s="15">
        <f t="shared" si="39"/>
        <v>1</v>
      </c>
      <c r="U178" s="15">
        <f t="shared" si="40"/>
        <v>1</v>
      </c>
      <c r="V178" s="15">
        <f t="shared" si="41"/>
        <v>1</v>
      </c>
      <c r="W178" s="15">
        <f t="shared" si="42"/>
        <v>1</v>
      </c>
      <c r="X178" s="15">
        <f t="shared" si="43"/>
        <v>1</v>
      </c>
      <c r="Y178" s="15">
        <f t="shared" si="44"/>
        <v>0</v>
      </c>
      <c r="Z178">
        <f t="shared" si="45"/>
        <v>9</v>
      </c>
    </row>
    <row r="179" spans="4:26" ht="16.5">
      <c r="D179" s="12" t="s">
        <v>37</v>
      </c>
      <c r="E179" s="12" t="s">
        <v>37</v>
      </c>
      <c r="F179" s="12" t="s">
        <v>37</v>
      </c>
      <c r="H179" s="13"/>
      <c r="I179" s="12" t="s">
        <v>37</v>
      </c>
      <c r="J179" s="13"/>
      <c r="K179">
        <f t="shared" si="31"/>
        <v>4</v>
      </c>
      <c r="M179" s="15">
        <f t="shared" si="32"/>
        <v>0</v>
      </c>
      <c r="N179" s="15">
        <f t="shared" si="33"/>
        <v>0</v>
      </c>
      <c r="O179" s="15">
        <f t="shared" si="34"/>
        <v>0</v>
      </c>
      <c r="P179" s="15">
        <f t="shared" si="35"/>
        <v>1</v>
      </c>
      <c r="Q179" s="15">
        <f t="shared" si="36"/>
        <v>1</v>
      </c>
      <c r="R179" s="15">
        <f t="shared" si="37"/>
        <v>1</v>
      </c>
      <c r="S179" s="15">
        <f t="shared" si="38"/>
        <v>1</v>
      </c>
      <c r="T179" s="15">
        <f t="shared" si="39"/>
        <v>1</v>
      </c>
      <c r="U179" s="15">
        <f t="shared" si="40"/>
        <v>1</v>
      </c>
      <c r="V179" s="15">
        <f t="shared" si="41"/>
        <v>1</v>
      </c>
      <c r="W179" s="15">
        <f t="shared" si="42"/>
        <v>1</v>
      </c>
      <c r="X179" s="15">
        <f t="shared" si="43"/>
        <v>1</v>
      </c>
      <c r="Y179" s="15">
        <f t="shared" si="44"/>
        <v>1</v>
      </c>
      <c r="Z179">
        <f t="shared" si="45"/>
        <v>10</v>
      </c>
    </row>
    <row r="180" spans="4:26" ht="16.5">
      <c r="D180" s="12" t="s">
        <v>37</v>
      </c>
      <c r="E180" s="12" t="s">
        <v>37</v>
      </c>
      <c r="F180" s="12" t="s">
        <v>37</v>
      </c>
      <c r="H180" s="13"/>
      <c r="I180" s="13"/>
      <c r="J180" s="12" t="s">
        <v>37</v>
      </c>
      <c r="K180">
        <f t="shared" si="31"/>
        <v>4</v>
      </c>
      <c r="M180" s="15">
        <f t="shared" si="32"/>
        <v>1</v>
      </c>
      <c r="N180" s="15">
        <f t="shared" si="33"/>
        <v>0</v>
      </c>
      <c r="O180" s="15">
        <f t="shared" si="34"/>
        <v>0</v>
      </c>
      <c r="P180" s="15">
        <f t="shared" si="35"/>
        <v>1</v>
      </c>
      <c r="Q180" s="15">
        <f t="shared" si="36"/>
        <v>1</v>
      </c>
      <c r="R180" s="15">
        <f t="shared" si="37"/>
        <v>1</v>
      </c>
      <c r="S180" s="15">
        <f t="shared" si="38"/>
        <v>1</v>
      </c>
      <c r="T180" s="15">
        <f t="shared" si="39"/>
        <v>1</v>
      </c>
      <c r="U180" s="15">
        <f t="shared" si="40"/>
        <v>1</v>
      </c>
      <c r="V180" s="15">
        <f t="shared" si="41"/>
        <v>1</v>
      </c>
      <c r="W180" s="15">
        <f t="shared" si="42"/>
        <v>1</v>
      </c>
      <c r="X180" s="15">
        <f t="shared" si="43"/>
        <v>1</v>
      </c>
      <c r="Y180" s="15">
        <f t="shared" si="44"/>
        <v>1</v>
      </c>
      <c r="Z180">
        <f t="shared" si="45"/>
        <v>11</v>
      </c>
    </row>
    <row r="181" spans="4:26" ht="16.5">
      <c r="D181" s="12" t="s">
        <v>37</v>
      </c>
      <c r="E181" s="12" t="s">
        <v>37</v>
      </c>
      <c r="F181" s="12"/>
      <c r="G181" s="12" t="s">
        <v>37</v>
      </c>
      <c r="H181" s="13" t="s">
        <v>46</v>
      </c>
      <c r="I181" s="13"/>
      <c r="J181" s="13"/>
      <c r="K181">
        <f t="shared" si="31"/>
        <v>4</v>
      </c>
      <c r="M181" s="15">
        <f t="shared" si="32"/>
        <v>0</v>
      </c>
      <c r="N181" s="15">
        <f t="shared" si="33"/>
        <v>0</v>
      </c>
      <c r="O181" s="15">
        <f t="shared" si="34"/>
        <v>0</v>
      </c>
      <c r="P181" s="15">
        <f t="shared" si="35"/>
        <v>1</v>
      </c>
      <c r="Q181" s="15">
        <f t="shared" si="36"/>
        <v>1</v>
      </c>
      <c r="R181" s="15">
        <f t="shared" si="37"/>
        <v>1</v>
      </c>
      <c r="S181" s="15">
        <f t="shared" si="38"/>
        <v>1</v>
      </c>
      <c r="T181" s="15">
        <f t="shared" si="39"/>
        <v>1</v>
      </c>
      <c r="U181" s="15">
        <f t="shared" si="40"/>
        <v>1</v>
      </c>
      <c r="V181" s="15">
        <f t="shared" si="41"/>
        <v>1</v>
      </c>
      <c r="W181" s="15">
        <f t="shared" si="42"/>
        <v>1</v>
      </c>
      <c r="X181" s="15">
        <f t="shared" si="43"/>
        <v>1</v>
      </c>
      <c r="Y181" s="15">
        <f t="shared" si="44"/>
        <v>0</v>
      </c>
      <c r="Z181">
        <f t="shared" si="45"/>
        <v>9</v>
      </c>
    </row>
    <row r="182" spans="4:26" ht="16.5">
      <c r="D182" s="12" t="s">
        <v>37</v>
      </c>
      <c r="E182" s="12" t="s">
        <v>37</v>
      </c>
      <c r="F182" s="12"/>
      <c r="G182" s="12" t="s">
        <v>37</v>
      </c>
      <c r="I182" s="12" t="s">
        <v>37</v>
      </c>
      <c r="J182" s="13"/>
      <c r="K182">
        <f t="shared" si="31"/>
        <v>4</v>
      </c>
      <c r="M182" s="15">
        <f t="shared" si="32"/>
        <v>0</v>
      </c>
      <c r="N182" s="15">
        <f t="shared" si="33"/>
        <v>0</v>
      </c>
      <c r="O182" s="15">
        <f t="shared" si="34"/>
        <v>0</v>
      </c>
      <c r="P182" s="15">
        <f t="shared" si="35"/>
        <v>1</v>
      </c>
      <c r="Q182" s="15">
        <f t="shared" si="36"/>
        <v>1</v>
      </c>
      <c r="R182" s="15">
        <f t="shared" si="37"/>
        <v>1</v>
      </c>
      <c r="S182" s="15">
        <f t="shared" si="38"/>
        <v>1</v>
      </c>
      <c r="T182" s="15">
        <f t="shared" si="39"/>
        <v>1</v>
      </c>
      <c r="U182" s="15">
        <f t="shared" si="40"/>
        <v>1</v>
      </c>
      <c r="V182" s="15">
        <f t="shared" si="41"/>
        <v>1</v>
      </c>
      <c r="W182" s="15">
        <f t="shared" si="42"/>
        <v>1</v>
      </c>
      <c r="X182" s="15">
        <f t="shared" si="43"/>
        <v>1</v>
      </c>
      <c r="Y182" s="15">
        <f t="shared" si="44"/>
        <v>1</v>
      </c>
      <c r="Z182">
        <f t="shared" si="45"/>
        <v>10</v>
      </c>
    </row>
    <row r="183" spans="4:26" ht="16.5">
      <c r="D183" s="12" t="s">
        <v>37</v>
      </c>
      <c r="E183" s="12" t="s">
        <v>37</v>
      </c>
      <c r="F183" s="12"/>
      <c r="G183" s="12" t="s">
        <v>37</v>
      </c>
      <c r="I183" s="13"/>
      <c r="J183" s="12" t="s">
        <v>37</v>
      </c>
      <c r="K183">
        <f t="shared" si="31"/>
        <v>4</v>
      </c>
      <c r="M183" s="15">
        <f t="shared" si="32"/>
        <v>1</v>
      </c>
      <c r="N183" s="15">
        <f t="shared" si="33"/>
        <v>0</v>
      </c>
      <c r="O183" s="15">
        <f t="shared" si="34"/>
        <v>0</v>
      </c>
      <c r="P183" s="15">
        <f t="shared" si="35"/>
        <v>1</v>
      </c>
      <c r="Q183" s="15">
        <f t="shared" si="36"/>
        <v>1</v>
      </c>
      <c r="R183" s="15">
        <f t="shared" si="37"/>
        <v>1</v>
      </c>
      <c r="S183" s="15">
        <f t="shared" si="38"/>
        <v>1</v>
      </c>
      <c r="T183" s="15">
        <f t="shared" si="39"/>
        <v>1</v>
      </c>
      <c r="U183" s="15">
        <f t="shared" si="40"/>
        <v>1</v>
      </c>
      <c r="V183" s="15">
        <f t="shared" si="41"/>
        <v>1</v>
      </c>
      <c r="W183" s="15">
        <f t="shared" si="42"/>
        <v>1</v>
      </c>
      <c r="X183" s="15">
        <f t="shared" si="43"/>
        <v>1</v>
      </c>
      <c r="Y183" s="15">
        <f t="shared" si="44"/>
        <v>1</v>
      </c>
      <c r="Z183">
        <f t="shared" si="45"/>
        <v>11</v>
      </c>
    </row>
    <row r="184" spans="4:26" ht="16.5">
      <c r="D184" s="12" t="s">
        <v>37</v>
      </c>
      <c r="E184" s="12" t="s">
        <v>37</v>
      </c>
      <c r="F184" s="12"/>
      <c r="G184" s="12"/>
      <c r="H184" s="12" t="s">
        <v>37</v>
      </c>
      <c r="I184" s="13" t="s">
        <v>46</v>
      </c>
      <c r="J184" s="13"/>
      <c r="K184">
        <f t="shared" si="31"/>
        <v>4</v>
      </c>
      <c r="M184" s="15">
        <f t="shared" si="32"/>
        <v>0</v>
      </c>
      <c r="N184" s="15">
        <f t="shared" si="33"/>
        <v>0</v>
      </c>
      <c r="O184" s="15">
        <f t="shared" si="34"/>
        <v>0</v>
      </c>
      <c r="P184" s="15">
        <f t="shared" si="35"/>
        <v>1</v>
      </c>
      <c r="Q184" s="15">
        <f t="shared" si="36"/>
        <v>1</v>
      </c>
      <c r="R184" s="15">
        <f t="shared" si="37"/>
        <v>1</v>
      </c>
      <c r="S184" s="15">
        <f t="shared" si="38"/>
        <v>1</v>
      </c>
      <c r="T184" s="15">
        <f t="shared" si="39"/>
        <v>1</v>
      </c>
      <c r="U184" s="15">
        <f t="shared" si="40"/>
        <v>1</v>
      </c>
      <c r="V184" s="15">
        <f t="shared" si="41"/>
        <v>1</v>
      </c>
      <c r="W184" s="15">
        <f t="shared" si="42"/>
        <v>1</v>
      </c>
      <c r="X184" s="15">
        <f t="shared" si="43"/>
        <v>1</v>
      </c>
      <c r="Y184" s="15">
        <f t="shared" si="44"/>
        <v>1</v>
      </c>
      <c r="Z184">
        <f t="shared" si="45"/>
        <v>10</v>
      </c>
    </row>
    <row r="185" spans="4:26" ht="16.5">
      <c r="D185" s="12" t="s">
        <v>37</v>
      </c>
      <c r="E185" s="12" t="s">
        <v>37</v>
      </c>
      <c r="F185" s="12"/>
      <c r="G185" s="13"/>
      <c r="H185" s="12" t="s">
        <v>37</v>
      </c>
      <c r="J185" s="12" t="s">
        <v>37</v>
      </c>
      <c r="K185">
        <f t="shared" si="31"/>
        <v>4</v>
      </c>
      <c r="M185" s="15">
        <f t="shared" si="32"/>
        <v>1</v>
      </c>
      <c r="N185" s="15">
        <f t="shared" si="33"/>
        <v>0</v>
      </c>
      <c r="O185" s="15">
        <f t="shared" si="34"/>
        <v>0</v>
      </c>
      <c r="P185" s="15">
        <f t="shared" si="35"/>
        <v>1</v>
      </c>
      <c r="Q185" s="15">
        <f t="shared" si="36"/>
        <v>1</v>
      </c>
      <c r="R185" s="15">
        <f t="shared" si="37"/>
        <v>1</v>
      </c>
      <c r="S185" s="15">
        <f t="shared" si="38"/>
        <v>1</v>
      </c>
      <c r="T185" s="15">
        <f t="shared" si="39"/>
        <v>1</v>
      </c>
      <c r="U185" s="15">
        <f t="shared" si="40"/>
        <v>1</v>
      </c>
      <c r="V185" s="15">
        <f t="shared" si="41"/>
        <v>1</v>
      </c>
      <c r="W185" s="15">
        <f t="shared" si="42"/>
        <v>1</v>
      </c>
      <c r="X185" s="15">
        <f t="shared" si="43"/>
        <v>1</v>
      </c>
      <c r="Y185" s="15">
        <f t="shared" si="44"/>
        <v>1</v>
      </c>
      <c r="Z185">
        <f t="shared" si="45"/>
        <v>11</v>
      </c>
    </row>
    <row r="186" spans="4:26" ht="16.5">
      <c r="D186" s="12" t="s">
        <v>37</v>
      </c>
      <c r="E186" s="12" t="s">
        <v>37</v>
      </c>
      <c r="F186" s="12"/>
      <c r="G186" s="12"/>
      <c r="H186" s="12"/>
      <c r="I186" s="12" t="s">
        <v>37</v>
      </c>
      <c r="J186" s="13" t="s">
        <v>46</v>
      </c>
      <c r="K186">
        <f t="shared" si="31"/>
        <v>4</v>
      </c>
      <c r="M186" s="15">
        <f t="shared" si="32"/>
        <v>1</v>
      </c>
      <c r="N186" s="15">
        <f t="shared" si="33"/>
        <v>0</v>
      </c>
      <c r="O186" s="15">
        <f t="shared" si="34"/>
        <v>0</v>
      </c>
      <c r="P186" s="15">
        <f t="shared" si="35"/>
        <v>1</v>
      </c>
      <c r="Q186" s="15">
        <f t="shared" si="36"/>
        <v>1</v>
      </c>
      <c r="R186" s="15">
        <f t="shared" si="37"/>
        <v>1</v>
      </c>
      <c r="S186" s="15">
        <f t="shared" si="38"/>
        <v>1</v>
      </c>
      <c r="T186" s="15">
        <f t="shared" si="39"/>
        <v>1</v>
      </c>
      <c r="U186" s="15">
        <f t="shared" si="40"/>
        <v>1</v>
      </c>
      <c r="V186" s="15">
        <f t="shared" si="41"/>
        <v>1</v>
      </c>
      <c r="W186" s="15">
        <f t="shared" si="42"/>
        <v>1</v>
      </c>
      <c r="X186" s="15">
        <f t="shared" si="43"/>
        <v>1</v>
      </c>
      <c r="Y186" s="15">
        <f t="shared" si="44"/>
        <v>1</v>
      </c>
      <c r="Z186">
        <f t="shared" si="45"/>
        <v>11</v>
      </c>
    </row>
    <row r="187" spans="4:26" ht="16.5">
      <c r="D187" s="12" t="s">
        <v>37</v>
      </c>
      <c r="E187" s="12"/>
      <c r="F187" s="12" t="s">
        <v>37</v>
      </c>
      <c r="G187" s="12" t="s">
        <v>37</v>
      </c>
      <c r="H187" s="13" t="s">
        <v>46</v>
      </c>
      <c r="I187" s="13"/>
      <c r="J187" s="13"/>
      <c r="K187">
        <f t="shared" si="31"/>
        <v>4</v>
      </c>
      <c r="M187" s="15">
        <f t="shared" si="32"/>
        <v>0</v>
      </c>
      <c r="N187" s="15">
        <f t="shared" si="33"/>
        <v>0</v>
      </c>
      <c r="O187" s="15">
        <f t="shared" si="34"/>
        <v>0</v>
      </c>
      <c r="P187" s="15">
        <f t="shared" si="35"/>
        <v>1</v>
      </c>
      <c r="Q187" s="15">
        <f t="shared" si="36"/>
        <v>1</v>
      </c>
      <c r="R187" s="15">
        <f t="shared" si="37"/>
        <v>1</v>
      </c>
      <c r="S187" s="15">
        <f t="shared" si="38"/>
        <v>1</v>
      </c>
      <c r="T187" s="15">
        <f t="shared" si="39"/>
        <v>1</v>
      </c>
      <c r="U187" s="15">
        <f t="shared" si="40"/>
        <v>1</v>
      </c>
      <c r="V187" s="15">
        <f t="shared" si="41"/>
        <v>1</v>
      </c>
      <c r="W187" s="15">
        <f t="shared" si="42"/>
        <v>1</v>
      </c>
      <c r="X187" s="15">
        <f t="shared" si="43"/>
        <v>1</v>
      </c>
      <c r="Y187" s="15">
        <f t="shared" si="44"/>
        <v>0</v>
      </c>
      <c r="Z187">
        <f t="shared" si="45"/>
        <v>9</v>
      </c>
    </row>
    <row r="188" spans="4:26" ht="16.5">
      <c r="D188" s="12" t="s">
        <v>37</v>
      </c>
      <c r="E188" s="12"/>
      <c r="F188" s="12" t="s">
        <v>37</v>
      </c>
      <c r="G188" s="12" t="s">
        <v>37</v>
      </c>
      <c r="I188" s="12" t="s">
        <v>37</v>
      </c>
      <c r="J188" s="13"/>
      <c r="K188">
        <f t="shared" si="31"/>
        <v>4</v>
      </c>
      <c r="M188" s="15">
        <f t="shared" si="32"/>
        <v>0</v>
      </c>
      <c r="N188" s="15">
        <f t="shared" si="33"/>
        <v>0</v>
      </c>
      <c r="O188" s="15">
        <f t="shared" si="34"/>
        <v>0</v>
      </c>
      <c r="P188" s="15">
        <f t="shared" si="35"/>
        <v>1</v>
      </c>
      <c r="Q188" s="15">
        <f t="shared" si="36"/>
        <v>1</v>
      </c>
      <c r="R188" s="15">
        <f t="shared" si="37"/>
        <v>1</v>
      </c>
      <c r="S188" s="15">
        <f t="shared" si="38"/>
        <v>1</v>
      </c>
      <c r="T188" s="15">
        <f t="shared" si="39"/>
        <v>1</v>
      </c>
      <c r="U188" s="15">
        <f t="shared" si="40"/>
        <v>1</v>
      </c>
      <c r="V188" s="15">
        <f t="shared" si="41"/>
        <v>1</v>
      </c>
      <c r="W188" s="15">
        <f t="shared" si="42"/>
        <v>1</v>
      </c>
      <c r="X188" s="15">
        <f t="shared" si="43"/>
        <v>1</v>
      </c>
      <c r="Y188" s="15">
        <f t="shared" si="44"/>
        <v>1</v>
      </c>
      <c r="Z188">
        <f t="shared" si="45"/>
        <v>10</v>
      </c>
    </row>
    <row r="189" spans="4:26" ht="16.5">
      <c r="D189" s="12" t="s">
        <v>37</v>
      </c>
      <c r="E189" s="12"/>
      <c r="F189" s="12" t="s">
        <v>37</v>
      </c>
      <c r="G189" s="12" t="s">
        <v>37</v>
      </c>
      <c r="I189" s="13"/>
      <c r="J189" s="12" t="s">
        <v>37</v>
      </c>
      <c r="K189">
        <f t="shared" si="31"/>
        <v>4</v>
      </c>
      <c r="M189" s="15">
        <f t="shared" si="32"/>
        <v>1</v>
      </c>
      <c r="N189" s="15">
        <f t="shared" si="33"/>
        <v>0</v>
      </c>
      <c r="O189" s="15">
        <f t="shared" si="34"/>
        <v>0</v>
      </c>
      <c r="P189" s="15">
        <f t="shared" si="35"/>
        <v>1</v>
      </c>
      <c r="Q189" s="15">
        <f t="shared" si="36"/>
        <v>1</v>
      </c>
      <c r="R189" s="15">
        <f t="shared" si="37"/>
        <v>1</v>
      </c>
      <c r="S189" s="15">
        <f t="shared" si="38"/>
        <v>1</v>
      </c>
      <c r="T189" s="15">
        <f t="shared" si="39"/>
        <v>1</v>
      </c>
      <c r="U189" s="15">
        <f t="shared" si="40"/>
        <v>1</v>
      </c>
      <c r="V189" s="15">
        <f t="shared" si="41"/>
        <v>1</v>
      </c>
      <c r="W189" s="15">
        <f t="shared" si="42"/>
        <v>1</v>
      </c>
      <c r="X189" s="15">
        <f t="shared" si="43"/>
        <v>1</v>
      </c>
      <c r="Y189" s="15">
        <f t="shared" si="44"/>
        <v>1</v>
      </c>
      <c r="Z189">
        <f t="shared" si="45"/>
        <v>11</v>
      </c>
    </row>
    <row r="190" spans="4:26" ht="16.5">
      <c r="D190" s="12" t="s">
        <v>37</v>
      </c>
      <c r="F190" s="12" t="s">
        <v>37</v>
      </c>
      <c r="G190" s="12"/>
      <c r="H190" s="12" t="s">
        <v>37</v>
      </c>
      <c r="I190" s="13" t="s">
        <v>46</v>
      </c>
      <c r="J190" s="13"/>
      <c r="K190">
        <f t="shared" si="31"/>
        <v>4</v>
      </c>
      <c r="M190" s="15">
        <f t="shared" si="32"/>
        <v>0</v>
      </c>
      <c r="N190" s="15">
        <f t="shared" si="33"/>
        <v>0</v>
      </c>
      <c r="O190" s="15">
        <f t="shared" si="34"/>
        <v>0</v>
      </c>
      <c r="P190" s="15">
        <f t="shared" si="35"/>
        <v>1</v>
      </c>
      <c r="Q190" s="15">
        <f t="shared" si="36"/>
        <v>1</v>
      </c>
      <c r="R190" s="15">
        <f t="shared" si="37"/>
        <v>1</v>
      </c>
      <c r="S190" s="15">
        <f t="shared" si="38"/>
        <v>1</v>
      </c>
      <c r="T190" s="15">
        <f t="shared" si="39"/>
        <v>1</v>
      </c>
      <c r="U190" s="15">
        <f t="shared" si="40"/>
        <v>1</v>
      </c>
      <c r="V190" s="15">
        <f t="shared" si="41"/>
        <v>1</v>
      </c>
      <c r="W190" s="15">
        <f t="shared" si="42"/>
        <v>1</v>
      </c>
      <c r="X190" s="15">
        <f t="shared" si="43"/>
        <v>1</v>
      </c>
      <c r="Y190" s="15">
        <f t="shared" si="44"/>
        <v>1</v>
      </c>
      <c r="Z190">
        <f t="shared" si="45"/>
        <v>10</v>
      </c>
    </row>
    <row r="191" spans="4:26" ht="16.5">
      <c r="D191" s="12" t="s">
        <v>37</v>
      </c>
      <c r="E191" s="12"/>
      <c r="F191" s="12" t="s">
        <v>37</v>
      </c>
      <c r="G191" s="12"/>
      <c r="H191" s="12" t="s">
        <v>37</v>
      </c>
      <c r="J191" s="12" t="s">
        <v>37</v>
      </c>
      <c r="K191">
        <f t="shared" si="31"/>
        <v>4</v>
      </c>
      <c r="M191" s="15">
        <f t="shared" si="32"/>
        <v>1</v>
      </c>
      <c r="N191" s="15">
        <f t="shared" si="33"/>
        <v>0</v>
      </c>
      <c r="O191" s="15">
        <f t="shared" si="34"/>
        <v>0</v>
      </c>
      <c r="P191" s="15">
        <f t="shared" si="35"/>
        <v>1</v>
      </c>
      <c r="Q191" s="15">
        <f t="shared" si="36"/>
        <v>1</v>
      </c>
      <c r="R191" s="15">
        <f t="shared" si="37"/>
        <v>1</v>
      </c>
      <c r="S191" s="15">
        <f t="shared" si="38"/>
        <v>1</v>
      </c>
      <c r="T191" s="15">
        <f t="shared" si="39"/>
        <v>1</v>
      </c>
      <c r="U191" s="15">
        <f t="shared" si="40"/>
        <v>1</v>
      </c>
      <c r="V191" s="15">
        <f t="shared" si="41"/>
        <v>1</v>
      </c>
      <c r="W191" s="15">
        <f t="shared" si="42"/>
        <v>1</v>
      </c>
      <c r="X191" s="15">
        <f t="shared" si="43"/>
        <v>1</v>
      </c>
      <c r="Y191" s="15">
        <f t="shared" si="44"/>
        <v>1</v>
      </c>
      <c r="Z191">
        <f t="shared" si="45"/>
        <v>11</v>
      </c>
    </row>
    <row r="192" spans="4:26" ht="16.5">
      <c r="D192" s="12" t="s">
        <v>37</v>
      </c>
      <c r="E192" s="12"/>
      <c r="F192" s="12" t="s">
        <v>37</v>
      </c>
      <c r="G192" s="12"/>
      <c r="H192" s="12"/>
      <c r="I192" s="12" t="s">
        <v>37</v>
      </c>
      <c r="J192" s="13" t="s">
        <v>46</v>
      </c>
      <c r="K192">
        <f t="shared" si="31"/>
        <v>4</v>
      </c>
      <c r="M192" s="15">
        <f t="shared" si="32"/>
        <v>1</v>
      </c>
      <c r="N192" s="15">
        <f t="shared" si="33"/>
        <v>0</v>
      </c>
      <c r="O192" s="15">
        <f t="shared" si="34"/>
        <v>0</v>
      </c>
      <c r="P192" s="15">
        <f t="shared" si="35"/>
        <v>1</v>
      </c>
      <c r="Q192" s="15">
        <f t="shared" si="36"/>
        <v>1</v>
      </c>
      <c r="R192" s="15">
        <f t="shared" si="37"/>
        <v>1</v>
      </c>
      <c r="S192" s="15">
        <f t="shared" si="38"/>
        <v>1</v>
      </c>
      <c r="T192" s="15">
        <f t="shared" si="39"/>
        <v>1</v>
      </c>
      <c r="U192" s="15">
        <f t="shared" si="40"/>
        <v>1</v>
      </c>
      <c r="V192" s="15">
        <f t="shared" si="41"/>
        <v>1</v>
      </c>
      <c r="W192" s="15">
        <f t="shared" si="42"/>
        <v>1</v>
      </c>
      <c r="X192" s="15">
        <f t="shared" si="43"/>
        <v>1</v>
      </c>
      <c r="Y192" s="15">
        <f t="shared" si="44"/>
        <v>1</v>
      </c>
      <c r="Z192">
        <f t="shared" si="45"/>
        <v>11</v>
      </c>
    </row>
    <row r="193" spans="4:26" ht="16.5">
      <c r="D193" s="12" t="s">
        <v>37</v>
      </c>
      <c r="E193" s="12"/>
      <c r="F193" s="12"/>
      <c r="G193" s="12" t="s">
        <v>37</v>
      </c>
      <c r="H193" s="12" t="s">
        <v>37</v>
      </c>
      <c r="I193" s="13" t="s">
        <v>46</v>
      </c>
      <c r="J193" s="13"/>
      <c r="K193">
        <f t="shared" si="31"/>
        <v>4</v>
      </c>
      <c r="M193" s="15">
        <f t="shared" si="32"/>
        <v>0</v>
      </c>
      <c r="N193" s="15">
        <f t="shared" si="33"/>
        <v>0</v>
      </c>
      <c r="O193" s="15">
        <f t="shared" si="34"/>
        <v>0</v>
      </c>
      <c r="P193" s="15">
        <f t="shared" si="35"/>
        <v>1</v>
      </c>
      <c r="Q193" s="15">
        <f t="shared" si="36"/>
        <v>1</v>
      </c>
      <c r="R193" s="15">
        <f t="shared" si="37"/>
        <v>1</v>
      </c>
      <c r="S193" s="15">
        <f t="shared" si="38"/>
        <v>1</v>
      </c>
      <c r="T193" s="15">
        <f t="shared" si="39"/>
        <v>1</v>
      </c>
      <c r="U193" s="15">
        <f t="shared" si="40"/>
        <v>1</v>
      </c>
      <c r="V193" s="15">
        <f t="shared" si="41"/>
        <v>1</v>
      </c>
      <c r="W193" s="15">
        <f t="shared" si="42"/>
        <v>1</v>
      </c>
      <c r="X193" s="15">
        <f t="shared" si="43"/>
        <v>1</v>
      </c>
      <c r="Y193" s="15">
        <f t="shared" si="44"/>
        <v>1</v>
      </c>
      <c r="Z193">
        <f t="shared" si="45"/>
        <v>10</v>
      </c>
    </row>
    <row r="194" spans="4:26" ht="16.5">
      <c r="D194" s="12" t="s">
        <v>37</v>
      </c>
      <c r="E194" s="12"/>
      <c r="F194" s="12"/>
      <c r="G194" s="12" t="s">
        <v>37</v>
      </c>
      <c r="H194" s="12" t="s">
        <v>37</v>
      </c>
      <c r="J194" s="12" t="s">
        <v>37</v>
      </c>
      <c r="K194">
        <f t="shared" si="31"/>
        <v>4</v>
      </c>
      <c r="M194" s="15">
        <f t="shared" si="32"/>
        <v>1</v>
      </c>
      <c r="N194" s="15">
        <f t="shared" si="33"/>
        <v>0</v>
      </c>
      <c r="O194" s="15">
        <f t="shared" si="34"/>
        <v>0</v>
      </c>
      <c r="P194" s="15">
        <f t="shared" si="35"/>
        <v>1</v>
      </c>
      <c r="Q194" s="15">
        <f t="shared" si="36"/>
        <v>1</v>
      </c>
      <c r="R194" s="15">
        <f t="shared" si="37"/>
        <v>1</v>
      </c>
      <c r="S194" s="15">
        <f t="shared" si="38"/>
        <v>1</v>
      </c>
      <c r="T194" s="15">
        <f t="shared" si="39"/>
        <v>1</v>
      </c>
      <c r="U194" s="15">
        <f t="shared" si="40"/>
        <v>1</v>
      </c>
      <c r="V194" s="15">
        <f t="shared" si="41"/>
        <v>1</v>
      </c>
      <c r="W194" s="15">
        <f t="shared" si="42"/>
        <v>1</v>
      </c>
      <c r="X194" s="15">
        <f t="shared" si="43"/>
        <v>1</v>
      </c>
      <c r="Y194" s="15">
        <f t="shared" si="44"/>
        <v>1</v>
      </c>
      <c r="Z194">
        <f t="shared" si="45"/>
        <v>11</v>
      </c>
    </row>
    <row r="195" spans="4:26" ht="16.5">
      <c r="D195" s="12" t="s">
        <v>37</v>
      </c>
      <c r="E195" s="12"/>
      <c r="G195" s="12" t="s">
        <v>37</v>
      </c>
      <c r="H195" s="12"/>
      <c r="I195" s="12" t="s">
        <v>37</v>
      </c>
      <c r="J195" s="13" t="s">
        <v>46</v>
      </c>
      <c r="K195">
        <f aca="true" t="shared" si="46" ref="K195:K211">COUNTIF(A195:J195,"V")</f>
        <v>4</v>
      </c>
      <c r="M195" s="15">
        <f aca="true" t="shared" si="47" ref="M195:M211">IF(OR(A195="V",J195="V"),1,0)</f>
        <v>1</v>
      </c>
      <c r="N195" s="15">
        <f aca="true" t="shared" si="48" ref="N195:N211">IF(OR(A195="V",B195="V"),1,0)</f>
        <v>0</v>
      </c>
      <c r="O195" s="15">
        <f aca="true" t="shared" si="49" ref="O195:O211">IF(OR(A195="V",B195="V",C195="V"),1,0)</f>
        <v>0</v>
      </c>
      <c r="P195" s="15">
        <f aca="true" t="shared" si="50" ref="P195:P211">IF(OR(A195="V",B195="V",C195="V",D195="V"),1,0)</f>
        <v>1</v>
      </c>
      <c r="Q195" s="15">
        <f aca="true" t="shared" si="51" ref="Q195:Q211">IF(OR(A195="V",B195="V",C195="V",D195="V",E195="V"),1,0)</f>
        <v>1</v>
      </c>
      <c r="R195" s="15">
        <f aca="true" t="shared" si="52" ref="R195:R211">IF(OR(B195="V",C195="V",D195="V",E195="V",F195="V"),1,0)</f>
        <v>1</v>
      </c>
      <c r="S195" s="15">
        <f aca="true" t="shared" si="53" ref="S195:S211">IF(OR(C195="V",D195="V",E195="V",F195="V",G195="V"),1,0)</f>
        <v>1</v>
      </c>
      <c r="T195" s="15">
        <f aca="true" t="shared" si="54" ref="T195:T211">IF(OR(D195="V",E195="V",F195="V",G195="V",H195="V"),1,0)</f>
        <v>1</v>
      </c>
      <c r="U195" s="15">
        <f aca="true" t="shared" si="55" ref="U195:U211">IF(OR(E195="V",F195="V",G195="V",H195="V",I195="V"),1,0)</f>
        <v>1</v>
      </c>
      <c r="V195" s="15">
        <f aca="true" t="shared" si="56" ref="V195:V211">IF(OR(F195="V",G195="V",H195="V",I195="V",J195="V"),1,0)</f>
        <v>1</v>
      </c>
      <c r="W195" s="15">
        <f aca="true" t="shared" si="57" ref="W195:W211">IF(OR(G195="V",H195="V",I195="V",J195="V",K195="V"),1,0)</f>
        <v>1</v>
      </c>
      <c r="X195" s="15">
        <f aca="true" t="shared" si="58" ref="X195:X211">IF(OR(H195="V",I195="V",J195="V",K195="V",L195="V"),1,0)</f>
        <v>1</v>
      </c>
      <c r="Y195" s="15">
        <f aca="true" t="shared" si="59" ref="Y195:Y211">IF(OR(I195="V",J195="V",K195="V",L195="V",M195="V"),1,0)</f>
        <v>1</v>
      </c>
      <c r="Z195">
        <f aca="true" t="shared" si="60" ref="Z195:Z211">SUM(M195:Y195)</f>
        <v>11</v>
      </c>
    </row>
    <row r="196" spans="4:26" ht="16.5">
      <c r="D196" s="12" t="s">
        <v>37</v>
      </c>
      <c r="F196" s="12"/>
      <c r="G196" s="13"/>
      <c r="H196" s="12" t="s">
        <v>37</v>
      </c>
      <c r="I196" s="12" t="s">
        <v>37</v>
      </c>
      <c r="J196" s="13" t="s">
        <v>46</v>
      </c>
      <c r="K196">
        <f t="shared" si="46"/>
        <v>4</v>
      </c>
      <c r="M196" s="15">
        <f t="shared" si="47"/>
        <v>1</v>
      </c>
      <c r="N196" s="15">
        <f t="shared" si="48"/>
        <v>0</v>
      </c>
      <c r="O196" s="15">
        <f t="shared" si="49"/>
        <v>0</v>
      </c>
      <c r="P196" s="15">
        <f t="shared" si="50"/>
        <v>1</v>
      </c>
      <c r="Q196" s="15">
        <f t="shared" si="51"/>
        <v>1</v>
      </c>
      <c r="R196" s="15">
        <f t="shared" si="52"/>
        <v>1</v>
      </c>
      <c r="S196" s="15">
        <f t="shared" si="53"/>
        <v>1</v>
      </c>
      <c r="T196" s="15">
        <f t="shared" si="54"/>
        <v>1</v>
      </c>
      <c r="U196" s="15">
        <f t="shared" si="55"/>
        <v>1</v>
      </c>
      <c r="V196" s="15">
        <f t="shared" si="56"/>
        <v>1</v>
      </c>
      <c r="W196" s="15">
        <f t="shared" si="57"/>
        <v>1</v>
      </c>
      <c r="X196" s="15">
        <f t="shared" si="58"/>
        <v>1</v>
      </c>
      <c r="Y196" s="15">
        <f t="shared" si="59"/>
        <v>1</v>
      </c>
      <c r="Z196">
        <f t="shared" si="60"/>
        <v>11</v>
      </c>
    </row>
    <row r="197" spans="5:26" ht="16.5">
      <c r="E197" s="12" t="s">
        <v>37</v>
      </c>
      <c r="F197" s="12" t="s">
        <v>37</v>
      </c>
      <c r="G197" s="12" t="s">
        <v>37</v>
      </c>
      <c r="H197" s="13" t="s">
        <v>46</v>
      </c>
      <c r="I197" s="13"/>
      <c r="J197" s="13"/>
      <c r="K197">
        <f t="shared" si="46"/>
        <v>4</v>
      </c>
      <c r="M197" s="15">
        <f t="shared" si="47"/>
        <v>0</v>
      </c>
      <c r="N197" s="15">
        <f t="shared" si="48"/>
        <v>0</v>
      </c>
      <c r="O197" s="15">
        <f t="shared" si="49"/>
        <v>0</v>
      </c>
      <c r="P197" s="15">
        <f t="shared" si="50"/>
        <v>0</v>
      </c>
      <c r="Q197" s="15">
        <f t="shared" si="51"/>
        <v>1</v>
      </c>
      <c r="R197" s="15">
        <f t="shared" si="52"/>
        <v>1</v>
      </c>
      <c r="S197" s="15">
        <f t="shared" si="53"/>
        <v>1</v>
      </c>
      <c r="T197" s="15">
        <f t="shared" si="54"/>
        <v>1</v>
      </c>
      <c r="U197" s="15">
        <f t="shared" si="55"/>
        <v>1</v>
      </c>
      <c r="V197" s="15">
        <f t="shared" si="56"/>
        <v>1</v>
      </c>
      <c r="W197" s="15">
        <f t="shared" si="57"/>
        <v>1</v>
      </c>
      <c r="X197" s="15">
        <f t="shared" si="58"/>
        <v>1</v>
      </c>
      <c r="Y197" s="15">
        <f t="shared" si="59"/>
        <v>0</v>
      </c>
      <c r="Z197">
        <f t="shared" si="60"/>
        <v>8</v>
      </c>
    </row>
    <row r="198" spans="5:26" ht="16.5">
      <c r="E198" s="12" t="s">
        <v>37</v>
      </c>
      <c r="F198" s="12" t="s">
        <v>37</v>
      </c>
      <c r="G198" s="12" t="s">
        <v>37</v>
      </c>
      <c r="I198" s="12" t="s">
        <v>37</v>
      </c>
      <c r="J198" s="13"/>
      <c r="K198">
        <f t="shared" si="46"/>
        <v>4</v>
      </c>
      <c r="M198" s="15">
        <f t="shared" si="47"/>
        <v>0</v>
      </c>
      <c r="N198" s="15">
        <f t="shared" si="48"/>
        <v>0</v>
      </c>
      <c r="O198" s="15">
        <f t="shared" si="49"/>
        <v>0</v>
      </c>
      <c r="P198" s="15">
        <f t="shared" si="50"/>
        <v>0</v>
      </c>
      <c r="Q198" s="15">
        <f t="shared" si="51"/>
        <v>1</v>
      </c>
      <c r="R198" s="15">
        <f t="shared" si="52"/>
        <v>1</v>
      </c>
      <c r="S198" s="15">
        <f t="shared" si="53"/>
        <v>1</v>
      </c>
      <c r="T198" s="15">
        <f t="shared" si="54"/>
        <v>1</v>
      </c>
      <c r="U198" s="15">
        <f t="shared" si="55"/>
        <v>1</v>
      </c>
      <c r="V198" s="15">
        <f t="shared" si="56"/>
        <v>1</v>
      </c>
      <c r="W198" s="15">
        <f t="shared" si="57"/>
        <v>1</v>
      </c>
      <c r="X198" s="15">
        <f t="shared" si="58"/>
        <v>1</v>
      </c>
      <c r="Y198" s="15">
        <f t="shared" si="59"/>
        <v>1</v>
      </c>
      <c r="Z198">
        <f t="shared" si="60"/>
        <v>9</v>
      </c>
    </row>
    <row r="199" spans="5:26" ht="16.5">
      <c r="E199" s="12" t="s">
        <v>37</v>
      </c>
      <c r="F199" s="12" t="s">
        <v>37</v>
      </c>
      <c r="G199" s="12" t="s">
        <v>37</v>
      </c>
      <c r="I199" s="13"/>
      <c r="J199" s="12" t="s">
        <v>37</v>
      </c>
      <c r="K199">
        <f t="shared" si="46"/>
        <v>4</v>
      </c>
      <c r="M199" s="15">
        <f t="shared" si="47"/>
        <v>1</v>
      </c>
      <c r="N199" s="15">
        <f t="shared" si="48"/>
        <v>0</v>
      </c>
      <c r="O199" s="15">
        <f t="shared" si="49"/>
        <v>0</v>
      </c>
      <c r="P199" s="15">
        <f t="shared" si="50"/>
        <v>0</v>
      </c>
      <c r="Q199" s="15">
        <f t="shared" si="51"/>
        <v>1</v>
      </c>
      <c r="R199" s="15">
        <f t="shared" si="52"/>
        <v>1</v>
      </c>
      <c r="S199" s="15">
        <f t="shared" si="53"/>
        <v>1</v>
      </c>
      <c r="T199" s="15">
        <f t="shared" si="54"/>
        <v>1</v>
      </c>
      <c r="U199" s="15">
        <f t="shared" si="55"/>
        <v>1</v>
      </c>
      <c r="V199" s="15">
        <f t="shared" si="56"/>
        <v>1</v>
      </c>
      <c r="W199" s="15">
        <f t="shared" si="57"/>
        <v>1</v>
      </c>
      <c r="X199" s="15">
        <f t="shared" si="58"/>
        <v>1</v>
      </c>
      <c r="Y199" s="15">
        <f t="shared" si="59"/>
        <v>1</v>
      </c>
      <c r="Z199">
        <f t="shared" si="60"/>
        <v>10</v>
      </c>
    </row>
    <row r="200" spans="5:26" ht="16.5">
      <c r="E200" s="12" t="s">
        <v>37</v>
      </c>
      <c r="F200" s="12" t="s">
        <v>37</v>
      </c>
      <c r="G200" s="12"/>
      <c r="H200" s="12" t="s">
        <v>37</v>
      </c>
      <c r="I200" s="13" t="s">
        <v>46</v>
      </c>
      <c r="J200" s="13"/>
      <c r="K200">
        <f t="shared" si="46"/>
        <v>4</v>
      </c>
      <c r="M200" s="15">
        <f t="shared" si="47"/>
        <v>0</v>
      </c>
      <c r="N200" s="15">
        <f t="shared" si="48"/>
        <v>0</v>
      </c>
      <c r="O200" s="15">
        <f t="shared" si="49"/>
        <v>0</v>
      </c>
      <c r="P200" s="15">
        <f t="shared" si="50"/>
        <v>0</v>
      </c>
      <c r="Q200" s="15">
        <f t="shared" si="51"/>
        <v>1</v>
      </c>
      <c r="R200" s="15">
        <f t="shared" si="52"/>
        <v>1</v>
      </c>
      <c r="S200" s="15">
        <f t="shared" si="53"/>
        <v>1</v>
      </c>
      <c r="T200" s="15">
        <f t="shared" si="54"/>
        <v>1</v>
      </c>
      <c r="U200" s="15">
        <f t="shared" si="55"/>
        <v>1</v>
      </c>
      <c r="V200" s="15">
        <f t="shared" si="56"/>
        <v>1</v>
      </c>
      <c r="W200" s="15">
        <f t="shared" si="57"/>
        <v>1</v>
      </c>
      <c r="X200" s="15">
        <f t="shared" si="58"/>
        <v>1</v>
      </c>
      <c r="Y200" s="15">
        <f t="shared" si="59"/>
        <v>1</v>
      </c>
      <c r="Z200">
        <f t="shared" si="60"/>
        <v>9</v>
      </c>
    </row>
    <row r="201" spans="5:26" ht="16.5">
      <c r="E201" s="12" t="s">
        <v>37</v>
      </c>
      <c r="F201" s="12" t="s">
        <v>37</v>
      </c>
      <c r="G201" s="12"/>
      <c r="H201" s="12" t="s">
        <v>37</v>
      </c>
      <c r="J201" s="12" t="s">
        <v>37</v>
      </c>
      <c r="K201">
        <f t="shared" si="46"/>
        <v>4</v>
      </c>
      <c r="M201" s="15">
        <f t="shared" si="47"/>
        <v>1</v>
      </c>
      <c r="N201" s="15">
        <f t="shared" si="48"/>
        <v>0</v>
      </c>
      <c r="O201" s="15">
        <f t="shared" si="49"/>
        <v>0</v>
      </c>
      <c r="P201" s="15">
        <f t="shared" si="50"/>
        <v>0</v>
      </c>
      <c r="Q201" s="15">
        <f t="shared" si="51"/>
        <v>1</v>
      </c>
      <c r="R201" s="15">
        <f t="shared" si="52"/>
        <v>1</v>
      </c>
      <c r="S201" s="15">
        <f t="shared" si="53"/>
        <v>1</v>
      </c>
      <c r="T201" s="15">
        <f t="shared" si="54"/>
        <v>1</v>
      </c>
      <c r="U201" s="15">
        <f t="shared" si="55"/>
        <v>1</v>
      </c>
      <c r="V201" s="15">
        <f t="shared" si="56"/>
        <v>1</v>
      </c>
      <c r="W201" s="15">
        <f t="shared" si="57"/>
        <v>1</v>
      </c>
      <c r="X201" s="15">
        <f t="shared" si="58"/>
        <v>1</v>
      </c>
      <c r="Y201" s="15">
        <f t="shared" si="59"/>
        <v>1</v>
      </c>
      <c r="Z201">
        <f t="shared" si="60"/>
        <v>10</v>
      </c>
    </row>
    <row r="202" spans="5:26" ht="16.5">
      <c r="E202" s="12" t="s">
        <v>37</v>
      </c>
      <c r="F202" s="12" t="s">
        <v>37</v>
      </c>
      <c r="G202" s="12"/>
      <c r="H202" s="12"/>
      <c r="I202" s="12" t="s">
        <v>37</v>
      </c>
      <c r="J202" s="13" t="s">
        <v>46</v>
      </c>
      <c r="K202">
        <f t="shared" si="46"/>
        <v>4</v>
      </c>
      <c r="M202" s="15">
        <f t="shared" si="47"/>
        <v>1</v>
      </c>
      <c r="N202" s="15">
        <f t="shared" si="48"/>
        <v>0</v>
      </c>
      <c r="O202" s="15">
        <f t="shared" si="49"/>
        <v>0</v>
      </c>
      <c r="P202" s="15">
        <f t="shared" si="50"/>
        <v>0</v>
      </c>
      <c r="Q202" s="15">
        <f t="shared" si="51"/>
        <v>1</v>
      </c>
      <c r="R202" s="15">
        <f t="shared" si="52"/>
        <v>1</v>
      </c>
      <c r="S202" s="15">
        <f t="shared" si="53"/>
        <v>1</v>
      </c>
      <c r="T202" s="15">
        <f t="shared" si="54"/>
        <v>1</v>
      </c>
      <c r="U202" s="15">
        <f t="shared" si="55"/>
        <v>1</v>
      </c>
      <c r="V202" s="15">
        <f t="shared" si="56"/>
        <v>1</v>
      </c>
      <c r="W202" s="15">
        <f t="shared" si="57"/>
        <v>1</v>
      </c>
      <c r="X202" s="15">
        <f t="shared" si="58"/>
        <v>1</v>
      </c>
      <c r="Y202" s="15">
        <f t="shared" si="59"/>
        <v>1</v>
      </c>
      <c r="Z202">
        <f t="shared" si="60"/>
        <v>10</v>
      </c>
    </row>
    <row r="203" spans="5:26" ht="16.5">
      <c r="E203" s="12" t="s">
        <v>37</v>
      </c>
      <c r="F203" s="12"/>
      <c r="G203" s="12" t="s">
        <v>37</v>
      </c>
      <c r="H203" s="12" t="s">
        <v>37</v>
      </c>
      <c r="I203" s="13" t="s">
        <v>46</v>
      </c>
      <c r="J203" s="13"/>
      <c r="K203">
        <f t="shared" si="46"/>
        <v>4</v>
      </c>
      <c r="M203" s="15">
        <f t="shared" si="47"/>
        <v>0</v>
      </c>
      <c r="N203" s="15">
        <f t="shared" si="48"/>
        <v>0</v>
      </c>
      <c r="O203" s="15">
        <f t="shared" si="49"/>
        <v>0</v>
      </c>
      <c r="P203" s="15">
        <f t="shared" si="50"/>
        <v>0</v>
      </c>
      <c r="Q203" s="15">
        <f t="shared" si="51"/>
        <v>1</v>
      </c>
      <c r="R203" s="15">
        <f t="shared" si="52"/>
        <v>1</v>
      </c>
      <c r="S203" s="15">
        <f t="shared" si="53"/>
        <v>1</v>
      </c>
      <c r="T203" s="15">
        <f t="shared" si="54"/>
        <v>1</v>
      </c>
      <c r="U203" s="15">
        <f t="shared" si="55"/>
        <v>1</v>
      </c>
      <c r="V203" s="15">
        <f t="shared" si="56"/>
        <v>1</v>
      </c>
      <c r="W203" s="15">
        <f t="shared" si="57"/>
        <v>1</v>
      </c>
      <c r="X203" s="15">
        <f t="shared" si="58"/>
        <v>1</v>
      </c>
      <c r="Y203" s="15">
        <f t="shared" si="59"/>
        <v>1</v>
      </c>
      <c r="Z203">
        <f t="shared" si="60"/>
        <v>9</v>
      </c>
    </row>
    <row r="204" spans="5:26" ht="16.5">
      <c r="E204" s="12" t="s">
        <v>37</v>
      </c>
      <c r="F204" s="12"/>
      <c r="G204" s="12" t="s">
        <v>37</v>
      </c>
      <c r="H204" s="12" t="s">
        <v>37</v>
      </c>
      <c r="J204" s="12" t="s">
        <v>37</v>
      </c>
      <c r="K204">
        <f t="shared" si="46"/>
        <v>4</v>
      </c>
      <c r="M204" s="15">
        <f t="shared" si="47"/>
        <v>1</v>
      </c>
      <c r="N204" s="15">
        <f t="shared" si="48"/>
        <v>0</v>
      </c>
      <c r="O204" s="15">
        <f t="shared" si="49"/>
        <v>0</v>
      </c>
      <c r="P204" s="15">
        <f t="shared" si="50"/>
        <v>0</v>
      </c>
      <c r="Q204" s="15">
        <f t="shared" si="51"/>
        <v>1</v>
      </c>
      <c r="R204" s="15">
        <f t="shared" si="52"/>
        <v>1</v>
      </c>
      <c r="S204" s="15">
        <f t="shared" si="53"/>
        <v>1</v>
      </c>
      <c r="T204" s="15">
        <f t="shared" si="54"/>
        <v>1</v>
      </c>
      <c r="U204" s="15">
        <f t="shared" si="55"/>
        <v>1</v>
      </c>
      <c r="V204" s="15">
        <f t="shared" si="56"/>
        <v>1</v>
      </c>
      <c r="W204" s="15">
        <f t="shared" si="57"/>
        <v>1</v>
      </c>
      <c r="X204" s="15">
        <f t="shared" si="58"/>
        <v>1</v>
      </c>
      <c r="Y204" s="15">
        <f t="shared" si="59"/>
        <v>1</v>
      </c>
      <c r="Z204">
        <f t="shared" si="60"/>
        <v>10</v>
      </c>
    </row>
    <row r="205" spans="5:26" ht="16.5">
      <c r="E205" s="12" t="s">
        <v>37</v>
      </c>
      <c r="G205" s="12" t="s">
        <v>37</v>
      </c>
      <c r="H205" s="12"/>
      <c r="I205" s="12" t="s">
        <v>37</v>
      </c>
      <c r="J205" s="13" t="s">
        <v>46</v>
      </c>
      <c r="K205">
        <f t="shared" si="46"/>
        <v>4</v>
      </c>
      <c r="M205" s="15">
        <f t="shared" si="47"/>
        <v>1</v>
      </c>
      <c r="N205" s="15">
        <f t="shared" si="48"/>
        <v>0</v>
      </c>
      <c r="O205" s="15">
        <f t="shared" si="49"/>
        <v>0</v>
      </c>
      <c r="P205" s="15">
        <f t="shared" si="50"/>
        <v>0</v>
      </c>
      <c r="Q205" s="15">
        <f t="shared" si="51"/>
        <v>1</v>
      </c>
      <c r="R205" s="15">
        <f t="shared" si="52"/>
        <v>1</v>
      </c>
      <c r="S205" s="15">
        <f t="shared" si="53"/>
        <v>1</v>
      </c>
      <c r="T205" s="15">
        <f t="shared" si="54"/>
        <v>1</v>
      </c>
      <c r="U205" s="15">
        <f t="shared" si="55"/>
        <v>1</v>
      </c>
      <c r="V205" s="15">
        <f t="shared" si="56"/>
        <v>1</v>
      </c>
      <c r="W205" s="15">
        <f t="shared" si="57"/>
        <v>1</v>
      </c>
      <c r="X205" s="15">
        <f t="shared" si="58"/>
        <v>1</v>
      </c>
      <c r="Y205" s="15">
        <f t="shared" si="59"/>
        <v>1</v>
      </c>
      <c r="Z205">
        <f t="shared" si="60"/>
        <v>10</v>
      </c>
    </row>
    <row r="206" spans="5:26" ht="16.5">
      <c r="E206" s="12" t="s">
        <v>37</v>
      </c>
      <c r="F206" s="12"/>
      <c r="G206" s="12"/>
      <c r="H206" s="12" t="s">
        <v>37</v>
      </c>
      <c r="I206" s="12" t="s">
        <v>37</v>
      </c>
      <c r="J206" s="13" t="s">
        <v>46</v>
      </c>
      <c r="K206">
        <f t="shared" si="46"/>
        <v>4</v>
      </c>
      <c r="M206" s="15">
        <f t="shared" si="47"/>
        <v>1</v>
      </c>
      <c r="N206" s="15">
        <f t="shared" si="48"/>
        <v>0</v>
      </c>
      <c r="O206" s="15">
        <f t="shared" si="49"/>
        <v>0</v>
      </c>
      <c r="P206" s="15">
        <f t="shared" si="50"/>
        <v>0</v>
      </c>
      <c r="Q206" s="15">
        <f t="shared" si="51"/>
        <v>1</v>
      </c>
      <c r="R206" s="15">
        <f t="shared" si="52"/>
        <v>1</v>
      </c>
      <c r="S206" s="15">
        <f t="shared" si="53"/>
        <v>1</v>
      </c>
      <c r="T206" s="15">
        <f t="shared" si="54"/>
        <v>1</v>
      </c>
      <c r="U206" s="15">
        <f t="shared" si="55"/>
        <v>1</v>
      </c>
      <c r="V206" s="15">
        <f t="shared" si="56"/>
        <v>1</v>
      </c>
      <c r="W206" s="15">
        <f t="shared" si="57"/>
        <v>1</v>
      </c>
      <c r="X206" s="15">
        <f t="shared" si="58"/>
        <v>1</v>
      </c>
      <c r="Y206" s="15">
        <f t="shared" si="59"/>
        <v>1</v>
      </c>
      <c r="Z206">
        <f t="shared" si="60"/>
        <v>10</v>
      </c>
    </row>
    <row r="207" spans="6:26" ht="16.5">
      <c r="F207" s="12" t="s">
        <v>37</v>
      </c>
      <c r="G207" s="12" t="s">
        <v>37</v>
      </c>
      <c r="H207" s="12" t="s">
        <v>37</v>
      </c>
      <c r="I207" s="13" t="s">
        <v>46</v>
      </c>
      <c r="J207" s="13"/>
      <c r="K207">
        <f t="shared" si="46"/>
        <v>4</v>
      </c>
      <c r="M207" s="15">
        <f t="shared" si="47"/>
        <v>0</v>
      </c>
      <c r="N207" s="15">
        <f t="shared" si="48"/>
        <v>0</v>
      </c>
      <c r="O207" s="15">
        <f t="shared" si="49"/>
        <v>0</v>
      </c>
      <c r="P207" s="15">
        <f t="shared" si="50"/>
        <v>0</v>
      </c>
      <c r="Q207" s="15">
        <f t="shared" si="51"/>
        <v>0</v>
      </c>
      <c r="R207" s="15">
        <f t="shared" si="52"/>
        <v>1</v>
      </c>
      <c r="S207" s="15">
        <f t="shared" si="53"/>
        <v>1</v>
      </c>
      <c r="T207" s="15">
        <f t="shared" si="54"/>
        <v>1</v>
      </c>
      <c r="U207" s="15">
        <f t="shared" si="55"/>
        <v>1</v>
      </c>
      <c r="V207" s="15">
        <f t="shared" si="56"/>
        <v>1</v>
      </c>
      <c r="W207" s="15">
        <f t="shared" si="57"/>
        <v>1</v>
      </c>
      <c r="X207" s="15">
        <f t="shared" si="58"/>
        <v>1</v>
      </c>
      <c r="Y207" s="15">
        <f t="shared" si="59"/>
        <v>1</v>
      </c>
      <c r="Z207">
        <f t="shared" si="60"/>
        <v>8</v>
      </c>
    </row>
    <row r="208" spans="6:26" ht="16.5">
      <c r="F208" s="12" t="s">
        <v>37</v>
      </c>
      <c r="G208" s="12" t="s">
        <v>37</v>
      </c>
      <c r="H208" s="12" t="s">
        <v>37</v>
      </c>
      <c r="J208" s="12" t="s">
        <v>37</v>
      </c>
      <c r="K208">
        <f t="shared" si="46"/>
        <v>4</v>
      </c>
      <c r="M208" s="15">
        <f t="shared" si="47"/>
        <v>1</v>
      </c>
      <c r="N208" s="15">
        <f t="shared" si="48"/>
        <v>0</v>
      </c>
      <c r="O208" s="15">
        <f t="shared" si="49"/>
        <v>0</v>
      </c>
      <c r="P208" s="15">
        <f t="shared" si="50"/>
        <v>0</v>
      </c>
      <c r="Q208" s="15">
        <f t="shared" si="51"/>
        <v>0</v>
      </c>
      <c r="R208" s="15">
        <f t="shared" si="52"/>
        <v>1</v>
      </c>
      <c r="S208" s="15">
        <f t="shared" si="53"/>
        <v>1</v>
      </c>
      <c r="T208" s="15">
        <f t="shared" si="54"/>
        <v>1</v>
      </c>
      <c r="U208" s="15">
        <f t="shared" si="55"/>
        <v>1</v>
      </c>
      <c r="V208" s="15">
        <f t="shared" si="56"/>
        <v>1</v>
      </c>
      <c r="W208" s="15">
        <f t="shared" si="57"/>
        <v>1</v>
      </c>
      <c r="X208" s="15">
        <f t="shared" si="58"/>
        <v>1</v>
      </c>
      <c r="Y208" s="15">
        <f t="shared" si="59"/>
        <v>1</v>
      </c>
      <c r="Z208">
        <f t="shared" si="60"/>
        <v>9</v>
      </c>
    </row>
    <row r="209" spans="6:26" ht="16.5">
      <c r="F209" s="12" t="s">
        <v>37</v>
      </c>
      <c r="G209" s="12" t="s">
        <v>37</v>
      </c>
      <c r="H209" s="12"/>
      <c r="I209" s="12" t="s">
        <v>37</v>
      </c>
      <c r="J209" s="13" t="s">
        <v>46</v>
      </c>
      <c r="K209">
        <f t="shared" si="46"/>
        <v>4</v>
      </c>
      <c r="M209" s="15">
        <f t="shared" si="47"/>
        <v>1</v>
      </c>
      <c r="N209" s="15">
        <f t="shared" si="48"/>
        <v>0</v>
      </c>
      <c r="O209" s="15">
        <f t="shared" si="49"/>
        <v>0</v>
      </c>
      <c r="P209" s="15">
        <f t="shared" si="50"/>
        <v>0</v>
      </c>
      <c r="Q209" s="15">
        <f t="shared" si="51"/>
        <v>0</v>
      </c>
      <c r="R209" s="15">
        <f t="shared" si="52"/>
        <v>1</v>
      </c>
      <c r="S209" s="15">
        <f t="shared" si="53"/>
        <v>1</v>
      </c>
      <c r="T209" s="15">
        <f t="shared" si="54"/>
        <v>1</v>
      </c>
      <c r="U209" s="15">
        <f t="shared" si="55"/>
        <v>1</v>
      </c>
      <c r="V209" s="15">
        <f t="shared" si="56"/>
        <v>1</v>
      </c>
      <c r="W209" s="15">
        <f t="shared" si="57"/>
        <v>1</v>
      </c>
      <c r="X209" s="15">
        <f t="shared" si="58"/>
        <v>1</v>
      </c>
      <c r="Y209" s="15">
        <f t="shared" si="59"/>
        <v>1</v>
      </c>
      <c r="Z209">
        <f t="shared" si="60"/>
        <v>9</v>
      </c>
    </row>
    <row r="210" spans="6:26" ht="16.5">
      <c r="F210" s="12" t="s">
        <v>37</v>
      </c>
      <c r="G210" s="12"/>
      <c r="H210" s="12" t="s">
        <v>37</v>
      </c>
      <c r="I210" s="12" t="s">
        <v>37</v>
      </c>
      <c r="J210" s="13" t="s">
        <v>46</v>
      </c>
      <c r="K210">
        <f t="shared" si="46"/>
        <v>4</v>
      </c>
      <c r="M210" s="15">
        <f t="shared" si="47"/>
        <v>1</v>
      </c>
      <c r="N210" s="15">
        <f t="shared" si="48"/>
        <v>0</v>
      </c>
      <c r="O210" s="15">
        <f t="shared" si="49"/>
        <v>0</v>
      </c>
      <c r="P210" s="15">
        <f t="shared" si="50"/>
        <v>0</v>
      </c>
      <c r="Q210" s="15">
        <f t="shared" si="51"/>
        <v>0</v>
      </c>
      <c r="R210" s="15">
        <f t="shared" si="52"/>
        <v>1</v>
      </c>
      <c r="S210" s="15">
        <f t="shared" si="53"/>
        <v>1</v>
      </c>
      <c r="T210" s="15">
        <f t="shared" si="54"/>
        <v>1</v>
      </c>
      <c r="U210" s="15">
        <f t="shared" si="55"/>
        <v>1</v>
      </c>
      <c r="V210" s="15">
        <f t="shared" si="56"/>
        <v>1</v>
      </c>
      <c r="W210" s="15">
        <f t="shared" si="57"/>
        <v>1</v>
      </c>
      <c r="X210" s="15">
        <f t="shared" si="58"/>
        <v>1</v>
      </c>
      <c r="Y210" s="15">
        <f t="shared" si="59"/>
        <v>1</v>
      </c>
      <c r="Z210">
        <f t="shared" si="60"/>
        <v>9</v>
      </c>
    </row>
    <row r="211" spans="7:26" ht="16.5">
      <c r="G211" s="12" t="s">
        <v>37</v>
      </c>
      <c r="H211" s="12" t="s">
        <v>37</v>
      </c>
      <c r="I211" s="12" t="s">
        <v>37</v>
      </c>
      <c r="J211" s="13" t="s">
        <v>46</v>
      </c>
      <c r="K211">
        <f t="shared" si="46"/>
        <v>4</v>
      </c>
      <c r="M211" s="15">
        <f t="shared" si="47"/>
        <v>1</v>
      </c>
      <c r="N211" s="15">
        <f t="shared" si="48"/>
        <v>0</v>
      </c>
      <c r="O211" s="15">
        <f t="shared" si="49"/>
        <v>0</v>
      </c>
      <c r="P211" s="15">
        <f t="shared" si="50"/>
        <v>0</v>
      </c>
      <c r="Q211" s="15">
        <f t="shared" si="51"/>
        <v>0</v>
      </c>
      <c r="R211" s="15">
        <f t="shared" si="52"/>
        <v>0</v>
      </c>
      <c r="S211" s="15">
        <f t="shared" si="53"/>
        <v>1</v>
      </c>
      <c r="T211" s="15">
        <f t="shared" si="54"/>
        <v>1</v>
      </c>
      <c r="U211" s="15">
        <f t="shared" si="55"/>
        <v>1</v>
      </c>
      <c r="V211" s="15">
        <f t="shared" si="56"/>
        <v>1</v>
      </c>
      <c r="W211" s="15">
        <f t="shared" si="57"/>
        <v>1</v>
      </c>
      <c r="X211" s="15">
        <f t="shared" si="58"/>
        <v>1</v>
      </c>
      <c r="Y211" s="15">
        <f t="shared" si="59"/>
        <v>1</v>
      </c>
      <c r="Z211">
        <f t="shared" si="60"/>
        <v>8</v>
      </c>
    </row>
    <row r="213" spans="1:10" ht="16.5">
      <c r="A213">
        <f>COUNTIF(A2:A211,"V")</f>
        <v>84</v>
      </c>
      <c r="B213">
        <f aca="true" t="shared" si="61" ref="B213:J213">COUNTIF(B2:B211,"V")</f>
        <v>84</v>
      </c>
      <c r="C213">
        <f t="shared" si="61"/>
        <v>84</v>
      </c>
      <c r="D213">
        <f t="shared" si="61"/>
        <v>84</v>
      </c>
      <c r="E213">
        <f t="shared" si="61"/>
        <v>84</v>
      </c>
      <c r="F213">
        <f t="shared" si="61"/>
        <v>84</v>
      </c>
      <c r="G213">
        <f t="shared" si="61"/>
        <v>84</v>
      </c>
      <c r="H213">
        <f t="shared" si="61"/>
        <v>84</v>
      </c>
      <c r="I213">
        <f t="shared" si="61"/>
        <v>84</v>
      </c>
      <c r="J213">
        <f t="shared" si="61"/>
        <v>84</v>
      </c>
    </row>
    <row r="214" spans="27:28" ht="16.5">
      <c r="AA214" t="s">
        <v>39</v>
      </c>
      <c r="AB214">
        <f>COUNTIF($Z$2:$Z$211,8)</f>
        <v>7</v>
      </c>
    </row>
    <row r="215" spans="27:28" ht="16.5">
      <c r="AA215" t="s">
        <v>40</v>
      </c>
      <c r="AB215">
        <f>COUNTIF($Z$2:$Z$211,9)</f>
        <v>18</v>
      </c>
    </row>
    <row r="216" spans="27:28" ht="16.5">
      <c r="AA216" t="s">
        <v>41</v>
      </c>
      <c r="AB216">
        <f>COUNTIF($Z$2:$Z$211,10)</f>
        <v>30</v>
      </c>
    </row>
    <row r="217" spans="27:28" ht="16.5">
      <c r="AA217" t="s">
        <v>42</v>
      </c>
      <c r="AB217">
        <f>COUNTIF($Z$2:$Z$211,11)</f>
        <v>43</v>
      </c>
    </row>
    <row r="218" spans="27:28" ht="16.5">
      <c r="AA218" t="s">
        <v>43</v>
      </c>
      <c r="AB218">
        <f>COUNTIF($Z$2:$Z$211,12)</f>
        <v>57</v>
      </c>
    </row>
    <row r="219" spans="27:28" ht="16.5">
      <c r="AA219" t="s">
        <v>44</v>
      </c>
      <c r="AB219">
        <f>COUNTIF($Z$2:$Z$211,13)</f>
        <v>55</v>
      </c>
    </row>
    <row r="221" spans="27:28" ht="16.5">
      <c r="AA221" t="s">
        <v>45</v>
      </c>
      <c r="AB221">
        <f>SUM(AB213:AB219)</f>
        <v>210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255"/>
  <sheetViews>
    <sheetView zoomScale="85" zoomScaleNormal="85" zoomScalePageLayoutView="0" workbookViewId="0" topLeftCell="J1">
      <selection activeCell="K1" sqref="K1:K2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9" ht="16.5">
      <c r="A2" s="12" t="s">
        <v>37</v>
      </c>
      <c r="B2" s="12" t="s">
        <v>37</v>
      </c>
      <c r="C2" s="12" t="s">
        <v>37</v>
      </c>
      <c r="D2" s="13" t="s">
        <v>46</v>
      </c>
      <c r="E2" s="12" t="s">
        <v>37</v>
      </c>
      <c r="F2" s="13"/>
      <c r="G2" s="13"/>
      <c r="H2" s="13"/>
      <c r="I2" s="13"/>
      <c r="J2" s="12"/>
      <c r="K2">
        <f>COUNTIF(A2:J2,"V")</f>
        <v>5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6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0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>
        <f>SUM(M2:Y2)</f>
        <v>9</v>
      </c>
      <c r="AA2" s="14"/>
      <c r="AB2" t="s">
        <v>40</v>
      </c>
      <c r="AC2">
        <f>COUNTIF($Z$2:$Z$253,9)</f>
        <v>6</v>
      </c>
    </row>
    <row r="3" spans="1:29" ht="16.5">
      <c r="A3" s="12" t="s">
        <v>37</v>
      </c>
      <c r="B3" s="12" t="s">
        <v>37</v>
      </c>
      <c r="C3" s="12" t="s">
        <v>37</v>
      </c>
      <c r="D3" s="13" t="s">
        <v>46</v>
      </c>
      <c r="E3" s="12"/>
      <c r="F3" s="12" t="s">
        <v>37</v>
      </c>
      <c r="G3" s="13"/>
      <c r="H3" s="13"/>
      <c r="I3" s="13"/>
      <c r="J3" s="13"/>
      <c r="K3">
        <f aca="true" t="shared" si="1" ref="K3:K66">COUNTIF(A3:J3,"V")</f>
        <v>5</v>
      </c>
      <c r="M3" s="15">
        <f aca="true" t="shared" si="2" ref="M3:M52">IF(OR(A3="V",J3="V"),1,0)</f>
        <v>1</v>
      </c>
      <c r="N3" s="15">
        <f aca="true" t="shared" si="3" ref="N3:N52">IF(OR(A3="V",B3="V"),1,0)</f>
        <v>1</v>
      </c>
      <c r="O3" s="15">
        <f aca="true" t="shared" si="4" ref="O3:O52">IF(OR(A3="V",B3="V",C3="V"),1,0)</f>
        <v>1</v>
      </c>
      <c r="P3" s="15">
        <f aca="true" t="shared" si="5" ref="P3:P52">IF(OR(A3="V",B3="V",C3="V",D3="V"),1,0)</f>
        <v>1</v>
      </c>
      <c r="Q3" s="15">
        <f aca="true" t="shared" si="6" ref="Q3:Y37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1</v>
      </c>
      <c r="U3" s="15">
        <f t="shared" si="0"/>
        <v>1</v>
      </c>
      <c r="V3" s="15">
        <f t="shared" si="0"/>
        <v>1</v>
      </c>
      <c r="W3" s="15">
        <f t="shared" si="0"/>
        <v>0</v>
      </c>
      <c r="X3" s="15">
        <f t="shared" si="0"/>
        <v>0</v>
      </c>
      <c r="Y3" s="15">
        <f t="shared" si="0"/>
        <v>0</v>
      </c>
      <c r="Z3">
        <f aca="true" t="shared" si="7" ref="Z3:Z52">SUM(M3:Y3)</f>
        <v>10</v>
      </c>
      <c r="AA3" s="14"/>
      <c r="AB3" t="s">
        <v>41</v>
      </c>
      <c r="AC3">
        <f>COUNTIF($Z$2:$Z$253,10)</f>
        <v>20</v>
      </c>
    </row>
    <row r="4" spans="1:29" ht="16.5">
      <c r="A4" s="12" t="s">
        <v>37</v>
      </c>
      <c r="B4" s="12" t="s">
        <v>37</v>
      </c>
      <c r="C4" s="12" t="s">
        <v>37</v>
      </c>
      <c r="D4" s="13" t="s">
        <v>46</v>
      </c>
      <c r="E4" s="13"/>
      <c r="F4" s="12"/>
      <c r="G4" s="12" t="s">
        <v>37</v>
      </c>
      <c r="H4" s="13"/>
      <c r="I4" s="13"/>
      <c r="J4" s="13"/>
      <c r="K4">
        <f t="shared" si="1"/>
        <v>5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0</v>
      </c>
      <c r="Y4" s="15">
        <f t="shared" si="0"/>
        <v>0</v>
      </c>
      <c r="Z4">
        <f t="shared" si="7"/>
        <v>11</v>
      </c>
      <c r="AA4" s="14"/>
      <c r="AB4" t="s">
        <v>42</v>
      </c>
      <c r="AC4">
        <f>COUNTIF($Z$2:$Z$253,11)</f>
        <v>40</v>
      </c>
    </row>
    <row r="5" spans="1:29" ht="16.5">
      <c r="A5" s="12" t="s">
        <v>37</v>
      </c>
      <c r="B5" s="12" t="s">
        <v>37</v>
      </c>
      <c r="C5" s="12" t="s">
        <v>37</v>
      </c>
      <c r="D5" s="13" t="s">
        <v>46</v>
      </c>
      <c r="E5" s="13"/>
      <c r="F5" s="13"/>
      <c r="G5" s="12"/>
      <c r="H5" s="12" t="s">
        <v>37</v>
      </c>
      <c r="I5" s="13"/>
      <c r="J5" s="13"/>
      <c r="K5">
        <f t="shared" si="1"/>
        <v>5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1</v>
      </c>
      <c r="W5" s="15">
        <f t="shared" si="0"/>
        <v>1</v>
      </c>
      <c r="X5" s="15">
        <f t="shared" si="0"/>
        <v>1</v>
      </c>
      <c r="Y5" s="15">
        <f t="shared" si="0"/>
        <v>0</v>
      </c>
      <c r="Z5">
        <f t="shared" si="7"/>
        <v>12</v>
      </c>
      <c r="AA5" s="14"/>
      <c r="AB5" t="s">
        <v>43</v>
      </c>
      <c r="AC5">
        <f>COUNTIF($Z$2:$Z$253,12)</f>
        <v>64</v>
      </c>
    </row>
    <row r="6" spans="1:29" ht="16.5">
      <c r="A6" s="12" t="s">
        <v>37</v>
      </c>
      <c r="B6" s="12" t="s">
        <v>37</v>
      </c>
      <c r="C6" s="12" t="s">
        <v>37</v>
      </c>
      <c r="D6" s="13" t="s">
        <v>46</v>
      </c>
      <c r="E6" s="13"/>
      <c r="F6" s="13"/>
      <c r="G6" s="13"/>
      <c r="H6" s="12"/>
      <c r="I6" s="12" t="s">
        <v>37</v>
      </c>
      <c r="J6" s="13"/>
      <c r="K6">
        <f t="shared" si="1"/>
        <v>5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1</v>
      </c>
      <c r="Z6">
        <f t="shared" si="7"/>
        <v>13</v>
      </c>
      <c r="AA6" s="14"/>
      <c r="AB6" t="s">
        <v>44</v>
      </c>
      <c r="AC6">
        <f>COUNTIF($Z$2:$Z$253,13)</f>
        <v>122</v>
      </c>
    </row>
    <row r="7" spans="1:27" ht="16.5">
      <c r="A7" s="12" t="s">
        <v>37</v>
      </c>
      <c r="B7" s="12" t="s">
        <v>37</v>
      </c>
      <c r="C7" s="12" t="s">
        <v>37</v>
      </c>
      <c r="D7" s="13" t="s">
        <v>46</v>
      </c>
      <c r="E7" s="13"/>
      <c r="F7" s="13"/>
      <c r="G7" s="13"/>
      <c r="H7" s="13"/>
      <c r="I7" s="12"/>
      <c r="J7" s="12" t="s">
        <v>37</v>
      </c>
      <c r="K7">
        <f t="shared" si="1"/>
        <v>5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0"/>
        <v>1</v>
      </c>
      <c r="S7" s="15">
        <f t="shared" si="0"/>
        <v>1</v>
      </c>
      <c r="T7" s="15">
        <f t="shared" si="0"/>
        <v>1</v>
      </c>
      <c r="U7" s="15">
        <f t="shared" si="0"/>
        <v>0</v>
      </c>
      <c r="V7" s="15">
        <f t="shared" si="0"/>
        <v>1</v>
      </c>
      <c r="W7" s="15">
        <f t="shared" si="0"/>
        <v>1</v>
      </c>
      <c r="X7" s="15">
        <f t="shared" si="0"/>
        <v>1</v>
      </c>
      <c r="Y7" s="15">
        <f t="shared" si="0"/>
        <v>1</v>
      </c>
      <c r="Z7">
        <f t="shared" si="7"/>
        <v>12</v>
      </c>
      <c r="AA7" s="14"/>
    </row>
    <row r="8" spans="1:29" ht="16.5">
      <c r="A8" s="12" t="s">
        <v>37</v>
      </c>
      <c r="B8" s="12" t="s">
        <v>37</v>
      </c>
      <c r="C8" s="12" t="s">
        <v>37</v>
      </c>
      <c r="D8" s="13"/>
      <c r="E8" s="13" t="s">
        <v>46</v>
      </c>
      <c r="F8" s="12" t="s">
        <v>37</v>
      </c>
      <c r="G8" s="13"/>
      <c r="H8" s="13"/>
      <c r="I8" s="13"/>
      <c r="J8" s="13"/>
      <c r="K8">
        <f t="shared" si="1"/>
        <v>5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0"/>
        <v>1</v>
      </c>
      <c r="S8" s="15">
        <f t="shared" si="0"/>
        <v>1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0</v>
      </c>
      <c r="X8" s="15">
        <f t="shared" si="0"/>
        <v>0</v>
      </c>
      <c r="Y8" s="15">
        <f t="shared" si="0"/>
        <v>0</v>
      </c>
      <c r="Z8">
        <f t="shared" si="7"/>
        <v>10</v>
      </c>
      <c r="AA8" s="14"/>
      <c r="AB8" t="s">
        <v>45</v>
      </c>
      <c r="AC8">
        <f>SUM(AC2:AC6)</f>
        <v>252</v>
      </c>
    </row>
    <row r="9" spans="1:27" ht="16.5">
      <c r="A9" s="12" t="s">
        <v>37</v>
      </c>
      <c r="B9" s="12" t="s">
        <v>37</v>
      </c>
      <c r="C9" s="12" t="s">
        <v>37</v>
      </c>
      <c r="D9" s="13"/>
      <c r="E9" s="13" t="s">
        <v>46</v>
      </c>
      <c r="F9" s="12"/>
      <c r="G9" s="12" t="s">
        <v>37</v>
      </c>
      <c r="H9" s="13"/>
      <c r="I9" s="13"/>
      <c r="J9" s="13"/>
      <c r="K9">
        <f t="shared" si="1"/>
        <v>5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0"/>
        <v>1</v>
      </c>
      <c r="S9" s="15">
        <f t="shared" si="0"/>
        <v>1</v>
      </c>
      <c r="T9" s="15">
        <f t="shared" si="0"/>
        <v>1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0</v>
      </c>
      <c r="Y9" s="15">
        <f t="shared" si="0"/>
        <v>0</v>
      </c>
      <c r="Z9">
        <f t="shared" si="7"/>
        <v>11</v>
      </c>
      <c r="AA9" s="14"/>
    </row>
    <row r="10" spans="1:27" ht="16.5">
      <c r="A10" s="12" t="s">
        <v>37</v>
      </c>
      <c r="B10" s="12" t="s">
        <v>37</v>
      </c>
      <c r="C10" s="12" t="s">
        <v>37</v>
      </c>
      <c r="D10" s="12"/>
      <c r="E10" s="13" t="s">
        <v>46</v>
      </c>
      <c r="F10" s="13"/>
      <c r="G10" s="12"/>
      <c r="H10" s="12" t="s">
        <v>37</v>
      </c>
      <c r="I10" s="13"/>
      <c r="J10" s="13"/>
      <c r="K10">
        <f t="shared" si="1"/>
        <v>5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0"/>
        <v>1</v>
      </c>
      <c r="S10" s="15">
        <f t="shared" si="0"/>
        <v>1</v>
      </c>
      <c r="T10" s="15">
        <f t="shared" si="0"/>
        <v>1</v>
      </c>
      <c r="U10" s="15">
        <f t="shared" si="0"/>
        <v>1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0</v>
      </c>
      <c r="Z10">
        <f t="shared" si="7"/>
        <v>12</v>
      </c>
      <c r="AA10" s="14"/>
    </row>
    <row r="11" spans="1:27" ht="16.5">
      <c r="A11" s="12" t="s">
        <v>37</v>
      </c>
      <c r="B11" s="12" t="s">
        <v>37</v>
      </c>
      <c r="C11" s="12" t="s">
        <v>37</v>
      </c>
      <c r="D11" s="12"/>
      <c r="E11" s="13" t="s">
        <v>46</v>
      </c>
      <c r="F11" s="13"/>
      <c r="G11" s="13"/>
      <c r="H11" s="12"/>
      <c r="I11" s="12" t="s">
        <v>37</v>
      </c>
      <c r="J11" s="13"/>
      <c r="K11">
        <f t="shared" si="1"/>
        <v>5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0"/>
        <v>1</v>
      </c>
      <c r="S11" s="15">
        <f t="shared" si="0"/>
        <v>1</v>
      </c>
      <c r="T11" s="15">
        <f t="shared" si="0"/>
        <v>1</v>
      </c>
      <c r="U11" s="15">
        <f t="shared" si="0"/>
        <v>1</v>
      </c>
      <c r="V11" s="15">
        <f t="shared" si="0"/>
        <v>1</v>
      </c>
      <c r="W11" s="15">
        <f t="shared" si="0"/>
        <v>1</v>
      </c>
      <c r="X11" s="15">
        <f t="shared" si="0"/>
        <v>1</v>
      </c>
      <c r="Y11" s="15">
        <f t="shared" si="0"/>
        <v>1</v>
      </c>
      <c r="Z11">
        <f t="shared" si="7"/>
        <v>13</v>
      </c>
      <c r="AA11" s="14"/>
    </row>
    <row r="12" spans="1:27" ht="16.5">
      <c r="A12" s="12" t="s">
        <v>37</v>
      </c>
      <c r="B12" s="12" t="s">
        <v>37</v>
      </c>
      <c r="C12" s="12" t="s">
        <v>37</v>
      </c>
      <c r="D12" s="12"/>
      <c r="E12" s="13" t="s">
        <v>46</v>
      </c>
      <c r="F12" s="13"/>
      <c r="G12" s="13"/>
      <c r="H12" s="13"/>
      <c r="I12" s="12"/>
      <c r="J12" s="12" t="s">
        <v>37</v>
      </c>
      <c r="K12">
        <f t="shared" si="1"/>
        <v>5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0"/>
        <v>1</v>
      </c>
      <c r="S12" s="15">
        <f t="shared" si="0"/>
        <v>1</v>
      </c>
      <c r="T12" s="15">
        <f t="shared" si="0"/>
        <v>1</v>
      </c>
      <c r="U12" s="15">
        <f t="shared" si="0"/>
        <v>1</v>
      </c>
      <c r="V12" s="15">
        <f t="shared" si="0"/>
        <v>1</v>
      </c>
      <c r="W12" s="15">
        <f t="shared" si="0"/>
        <v>1</v>
      </c>
      <c r="X12" s="15">
        <f t="shared" si="0"/>
        <v>1</v>
      </c>
      <c r="Y12" s="15">
        <f t="shared" si="0"/>
        <v>1</v>
      </c>
      <c r="Z12">
        <f t="shared" si="7"/>
        <v>13</v>
      </c>
      <c r="AA12" s="14"/>
    </row>
    <row r="13" spans="1:27" ht="16.5">
      <c r="A13" s="12" t="s">
        <v>37</v>
      </c>
      <c r="B13" s="12" t="s">
        <v>37</v>
      </c>
      <c r="C13" s="12" t="s">
        <v>37</v>
      </c>
      <c r="D13" s="12"/>
      <c r="F13" s="13" t="s">
        <v>46</v>
      </c>
      <c r="G13" s="12" t="s">
        <v>37</v>
      </c>
      <c r="H13" s="13"/>
      <c r="I13" s="13"/>
      <c r="J13" s="13"/>
      <c r="K13">
        <f t="shared" si="1"/>
        <v>5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0"/>
        <v>1</v>
      </c>
      <c r="S13" s="15">
        <f t="shared" si="0"/>
        <v>1</v>
      </c>
      <c r="T13" s="15">
        <f t="shared" si="0"/>
        <v>1</v>
      </c>
      <c r="U13" s="15">
        <f t="shared" si="0"/>
        <v>1</v>
      </c>
      <c r="V13" s="15">
        <f t="shared" si="0"/>
        <v>1</v>
      </c>
      <c r="W13" s="15">
        <f t="shared" si="0"/>
        <v>1</v>
      </c>
      <c r="X13" s="15">
        <f t="shared" si="0"/>
        <v>0</v>
      </c>
      <c r="Y13" s="15">
        <f t="shared" si="0"/>
        <v>0</v>
      </c>
      <c r="Z13">
        <f t="shared" si="7"/>
        <v>11</v>
      </c>
      <c r="AA13" s="14"/>
    </row>
    <row r="14" spans="1:27" ht="16.5">
      <c r="A14" s="12" t="s">
        <v>37</v>
      </c>
      <c r="B14" s="12" t="s">
        <v>37</v>
      </c>
      <c r="C14" s="12" t="s">
        <v>37</v>
      </c>
      <c r="D14" s="12"/>
      <c r="E14" s="12"/>
      <c r="F14" s="13" t="s">
        <v>46</v>
      </c>
      <c r="G14" s="12"/>
      <c r="H14" s="12" t="s">
        <v>37</v>
      </c>
      <c r="I14" s="13"/>
      <c r="J14" s="13"/>
      <c r="K14">
        <f t="shared" si="1"/>
        <v>5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0"/>
        <v>1</v>
      </c>
      <c r="S14" s="15">
        <f t="shared" si="0"/>
        <v>1</v>
      </c>
      <c r="T14" s="15">
        <f t="shared" si="0"/>
        <v>1</v>
      </c>
      <c r="U14" s="15">
        <f t="shared" si="0"/>
        <v>1</v>
      </c>
      <c r="V14" s="15">
        <f t="shared" si="0"/>
        <v>1</v>
      </c>
      <c r="W14" s="15">
        <f t="shared" si="0"/>
        <v>1</v>
      </c>
      <c r="X14" s="15">
        <f t="shared" si="0"/>
        <v>1</v>
      </c>
      <c r="Y14" s="15">
        <f t="shared" si="0"/>
        <v>0</v>
      </c>
      <c r="Z14">
        <f t="shared" si="7"/>
        <v>12</v>
      </c>
      <c r="AA14" s="14"/>
    </row>
    <row r="15" spans="1:27" ht="16.5">
      <c r="A15" s="12" t="s">
        <v>37</v>
      </c>
      <c r="B15" s="12" t="s">
        <v>37</v>
      </c>
      <c r="C15" s="12" t="s">
        <v>37</v>
      </c>
      <c r="D15" s="13"/>
      <c r="E15" s="12"/>
      <c r="F15" s="13" t="s">
        <v>46</v>
      </c>
      <c r="G15" s="13"/>
      <c r="H15" s="12"/>
      <c r="I15" s="12" t="s">
        <v>37</v>
      </c>
      <c r="J15" s="13"/>
      <c r="K15">
        <f t="shared" si="1"/>
        <v>5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0"/>
        <v>1</v>
      </c>
      <c r="S15" s="15">
        <f t="shared" si="0"/>
        <v>1</v>
      </c>
      <c r="T15" s="15">
        <f t="shared" si="0"/>
        <v>1</v>
      </c>
      <c r="U15" s="15">
        <f t="shared" si="0"/>
        <v>1</v>
      </c>
      <c r="V15" s="15">
        <f t="shared" si="0"/>
        <v>1</v>
      </c>
      <c r="W15" s="15">
        <f t="shared" si="0"/>
        <v>1</v>
      </c>
      <c r="X15" s="15">
        <f t="shared" si="0"/>
        <v>1</v>
      </c>
      <c r="Y15" s="15">
        <f t="shared" si="0"/>
        <v>1</v>
      </c>
      <c r="Z15">
        <f t="shared" si="7"/>
        <v>13</v>
      </c>
      <c r="AA15" s="14"/>
    </row>
    <row r="16" spans="1:27" ht="16.5">
      <c r="A16" s="12" t="s">
        <v>37</v>
      </c>
      <c r="B16" s="12" t="s">
        <v>37</v>
      </c>
      <c r="C16" s="12" t="s">
        <v>37</v>
      </c>
      <c r="D16" s="12"/>
      <c r="E16" s="12"/>
      <c r="F16" s="13" t="s">
        <v>46</v>
      </c>
      <c r="G16" s="13"/>
      <c r="H16" s="13"/>
      <c r="I16" s="12"/>
      <c r="J16" s="12" t="s">
        <v>37</v>
      </c>
      <c r="K16">
        <f t="shared" si="1"/>
        <v>5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0"/>
        <v>1</v>
      </c>
      <c r="S16" s="15">
        <f t="shared" si="0"/>
        <v>1</v>
      </c>
      <c r="T16" s="15">
        <f t="shared" si="0"/>
        <v>1</v>
      </c>
      <c r="U16" s="15">
        <f t="shared" si="0"/>
        <v>1</v>
      </c>
      <c r="V16" s="15">
        <f t="shared" si="0"/>
        <v>1</v>
      </c>
      <c r="W16" s="15">
        <f t="shared" si="0"/>
        <v>1</v>
      </c>
      <c r="X16" s="15">
        <f t="shared" si="0"/>
        <v>1</v>
      </c>
      <c r="Y16" s="15">
        <f t="shared" si="0"/>
        <v>1</v>
      </c>
      <c r="Z16">
        <f t="shared" si="7"/>
        <v>13</v>
      </c>
      <c r="AA16" s="14"/>
    </row>
    <row r="17" spans="1:27" ht="16.5">
      <c r="A17" s="12" t="s">
        <v>37</v>
      </c>
      <c r="B17" s="12" t="s">
        <v>37</v>
      </c>
      <c r="C17" s="12" t="s">
        <v>37</v>
      </c>
      <c r="D17" s="12"/>
      <c r="E17" s="12"/>
      <c r="G17" s="13" t="s">
        <v>46</v>
      </c>
      <c r="H17" s="12" t="s">
        <v>37</v>
      </c>
      <c r="I17" s="13"/>
      <c r="J17" s="13"/>
      <c r="K17">
        <f t="shared" si="1"/>
        <v>5</v>
      </c>
      <c r="L17" s="13"/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6"/>
        <v>1</v>
      </c>
      <c r="S17" s="15">
        <f t="shared" si="6"/>
        <v>1</v>
      </c>
      <c r="T17" s="15">
        <f t="shared" si="6"/>
        <v>1</v>
      </c>
      <c r="U17" s="15">
        <f t="shared" si="6"/>
        <v>1</v>
      </c>
      <c r="V17" s="15">
        <f t="shared" si="6"/>
        <v>1</v>
      </c>
      <c r="W17" s="15">
        <f t="shared" si="6"/>
        <v>1</v>
      </c>
      <c r="X17" s="15">
        <f t="shared" si="6"/>
        <v>1</v>
      </c>
      <c r="Y17" s="15">
        <f t="shared" si="6"/>
        <v>0</v>
      </c>
      <c r="Z17">
        <f t="shared" si="7"/>
        <v>12</v>
      </c>
      <c r="AA17" s="14"/>
    </row>
    <row r="18" spans="1:27" ht="16.5">
      <c r="A18" s="12" t="s">
        <v>37</v>
      </c>
      <c r="B18" s="12" t="s">
        <v>37</v>
      </c>
      <c r="C18" s="12" t="s">
        <v>37</v>
      </c>
      <c r="D18" s="12"/>
      <c r="E18" s="12"/>
      <c r="F18" s="12"/>
      <c r="G18" s="13" t="s">
        <v>46</v>
      </c>
      <c r="H18" s="12"/>
      <c r="I18" s="12" t="s">
        <v>37</v>
      </c>
      <c r="J18" s="13"/>
      <c r="K18">
        <f t="shared" si="1"/>
        <v>5</v>
      </c>
      <c r="L18" s="13"/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6"/>
        <v>1</v>
      </c>
      <c r="S18" s="15">
        <f t="shared" si="6"/>
        <v>1</v>
      </c>
      <c r="T18" s="15">
        <f t="shared" si="6"/>
        <v>1</v>
      </c>
      <c r="U18" s="15">
        <f t="shared" si="6"/>
        <v>1</v>
      </c>
      <c r="V18" s="15">
        <f t="shared" si="6"/>
        <v>1</v>
      </c>
      <c r="W18" s="15">
        <f t="shared" si="6"/>
        <v>1</v>
      </c>
      <c r="X18" s="15">
        <f t="shared" si="6"/>
        <v>1</v>
      </c>
      <c r="Y18" s="15">
        <f t="shared" si="6"/>
        <v>1</v>
      </c>
      <c r="Z18">
        <f t="shared" si="7"/>
        <v>13</v>
      </c>
      <c r="AA18" s="14"/>
    </row>
    <row r="19" spans="1:27" ht="16.5">
      <c r="A19" s="12" t="s">
        <v>37</v>
      </c>
      <c r="B19" s="12" t="s">
        <v>37</v>
      </c>
      <c r="C19" s="12" t="s">
        <v>37</v>
      </c>
      <c r="D19" s="12"/>
      <c r="E19" s="13"/>
      <c r="F19" s="12"/>
      <c r="G19" s="13" t="s">
        <v>46</v>
      </c>
      <c r="H19" s="13"/>
      <c r="I19" s="12"/>
      <c r="J19" s="12" t="s">
        <v>37</v>
      </c>
      <c r="K19">
        <f t="shared" si="1"/>
        <v>5</v>
      </c>
      <c r="L19" s="13"/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6"/>
        <v>1</v>
      </c>
      <c r="S19" s="15">
        <f t="shared" si="6"/>
        <v>1</v>
      </c>
      <c r="T19" s="15">
        <f t="shared" si="6"/>
        <v>1</v>
      </c>
      <c r="U19" s="15">
        <f t="shared" si="6"/>
        <v>1</v>
      </c>
      <c r="V19" s="15">
        <f t="shared" si="6"/>
        <v>1</v>
      </c>
      <c r="W19" s="15">
        <f t="shared" si="6"/>
        <v>1</v>
      </c>
      <c r="X19" s="15">
        <f t="shared" si="6"/>
        <v>1</v>
      </c>
      <c r="Y19" s="15">
        <f t="shared" si="6"/>
        <v>1</v>
      </c>
      <c r="Z19">
        <f t="shared" si="7"/>
        <v>13</v>
      </c>
      <c r="AA19" s="14"/>
    </row>
    <row r="20" spans="1:27" ht="16.5">
      <c r="A20" s="12" t="s">
        <v>37</v>
      </c>
      <c r="B20" s="12" t="s">
        <v>37</v>
      </c>
      <c r="C20" s="12" t="s">
        <v>37</v>
      </c>
      <c r="D20" s="12"/>
      <c r="E20" s="13"/>
      <c r="F20" s="12"/>
      <c r="G20" s="13"/>
      <c r="H20" s="13" t="s">
        <v>46</v>
      </c>
      <c r="I20" s="12" t="s">
        <v>37</v>
      </c>
      <c r="J20" s="13"/>
      <c r="K20">
        <f t="shared" si="1"/>
        <v>5</v>
      </c>
      <c r="L20" s="13"/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6"/>
        <v>1</v>
      </c>
      <c r="S20" s="15">
        <f t="shared" si="6"/>
        <v>1</v>
      </c>
      <c r="T20" s="15">
        <f t="shared" si="6"/>
        <v>1</v>
      </c>
      <c r="U20" s="15">
        <f t="shared" si="6"/>
        <v>1</v>
      </c>
      <c r="V20" s="15">
        <f t="shared" si="6"/>
        <v>1</v>
      </c>
      <c r="W20" s="15">
        <f t="shared" si="6"/>
        <v>1</v>
      </c>
      <c r="X20" s="15">
        <f t="shared" si="6"/>
        <v>1</v>
      </c>
      <c r="Y20" s="15">
        <f t="shared" si="6"/>
        <v>1</v>
      </c>
      <c r="Z20">
        <f t="shared" si="7"/>
        <v>13</v>
      </c>
      <c r="AA20" s="14"/>
    </row>
    <row r="21" spans="1:27" ht="16.5">
      <c r="A21" s="12" t="s">
        <v>37</v>
      </c>
      <c r="B21" s="12" t="s">
        <v>37</v>
      </c>
      <c r="C21" s="12" t="s">
        <v>37</v>
      </c>
      <c r="D21" s="13"/>
      <c r="E21" s="12"/>
      <c r="F21" s="12"/>
      <c r="G21" s="13"/>
      <c r="H21" s="13" t="s">
        <v>46</v>
      </c>
      <c r="I21" s="12"/>
      <c r="J21" s="12" t="s">
        <v>37</v>
      </c>
      <c r="K21">
        <f t="shared" si="1"/>
        <v>5</v>
      </c>
      <c r="L21" s="12"/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6"/>
        <v>1</v>
      </c>
      <c r="S21" s="15">
        <f t="shared" si="6"/>
        <v>1</v>
      </c>
      <c r="T21" s="15">
        <f t="shared" si="6"/>
        <v>1</v>
      </c>
      <c r="U21" s="15">
        <f t="shared" si="6"/>
        <v>1</v>
      </c>
      <c r="V21" s="15">
        <f t="shared" si="6"/>
        <v>1</v>
      </c>
      <c r="W21" s="15">
        <f t="shared" si="6"/>
        <v>1</v>
      </c>
      <c r="X21" s="15">
        <f t="shared" si="6"/>
        <v>1</v>
      </c>
      <c r="Y21" s="15">
        <f t="shared" si="6"/>
        <v>1</v>
      </c>
      <c r="Z21">
        <f t="shared" si="7"/>
        <v>13</v>
      </c>
      <c r="AA21" s="14"/>
    </row>
    <row r="22" spans="1:27" ht="16.5">
      <c r="A22" s="12" t="s">
        <v>37</v>
      </c>
      <c r="B22" s="12" t="s">
        <v>37</v>
      </c>
      <c r="C22" s="12" t="s">
        <v>37</v>
      </c>
      <c r="D22" s="13"/>
      <c r="E22" s="12"/>
      <c r="F22" s="13"/>
      <c r="G22" s="12"/>
      <c r="H22" s="13"/>
      <c r="I22" s="13" t="s">
        <v>46</v>
      </c>
      <c r="J22" s="12" t="s">
        <v>37</v>
      </c>
      <c r="K22">
        <f t="shared" si="1"/>
        <v>5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6"/>
        <v>1</v>
      </c>
      <c r="S22" s="15">
        <f t="shared" si="6"/>
        <v>1</v>
      </c>
      <c r="T22" s="15">
        <f t="shared" si="6"/>
        <v>0</v>
      </c>
      <c r="U22" s="15">
        <f t="shared" si="6"/>
        <v>1</v>
      </c>
      <c r="V22" s="15">
        <f t="shared" si="6"/>
        <v>1</v>
      </c>
      <c r="W22" s="15">
        <f t="shared" si="6"/>
        <v>1</v>
      </c>
      <c r="X22" s="15">
        <f t="shared" si="6"/>
        <v>1</v>
      </c>
      <c r="Y22" s="15">
        <f t="shared" si="6"/>
        <v>1</v>
      </c>
      <c r="Z22">
        <f t="shared" si="7"/>
        <v>12</v>
      </c>
      <c r="AA22" s="14"/>
    </row>
    <row r="23" spans="1:27" ht="16.5">
      <c r="A23" s="12" t="s">
        <v>37</v>
      </c>
      <c r="B23" s="12" t="s">
        <v>37</v>
      </c>
      <c r="C23" s="12"/>
      <c r="D23" s="12" t="s">
        <v>37</v>
      </c>
      <c r="E23" s="13" t="s">
        <v>46</v>
      </c>
      <c r="F23" s="12" t="s">
        <v>37</v>
      </c>
      <c r="G23" s="13"/>
      <c r="H23" s="13"/>
      <c r="I23" s="13"/>
      <c r="J23" s="13"/>
      <c r="K23">
        <f t="shared" si="1"/>
        <v>5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6"/>
        <v>1</v>
      </c>
      <c r="S23" s="15">
        <f t="shared" si="6"/>
        <v>1</v>
      </c>
      <c r="T23" s="15">
        <f t="shared" si="6"/>
        <v>1</v>
      </c>
      <c r="U23" s="15">
        <f t="shared" si="6"/>
        <v>1</v>
      </c>
      <c r="V23" s="15">
        <f t="shared" si="6"/>
        <v>1</v>
      </c>
      <c r="W23" s="15">
        <f t="shared" si="6"/>
        <v>0</v>
      </c>
      <c r="X23" s="15">
        <f t="shared" si="6"/>
        <v>0</v>
      </c>
      <c r="Y23" s="15">
        <f t="shared" si="6"/>
        <v>0</v>
      </c>
      <c r="Z23">
        <f t="shared" si="7"/>
        <v>10</v>
      </c>
      <c r="AA23" s="14"/>
    </row>
    <row r="24" spans="1:27" ht="16.5">
      <c r="A24" s="12" t="s">
        <v>37</v>
      </c>
      <c r="B24" s="12" t="s">
        <v>37</v>
      </c>
      <c r="C24" s="12"/>
      <c r="D24" s="12" t="s">
        <v>37</v>
      </c>
      <c r="E24" s="13" t="s">
        <v>46</v>
      </c>
      <c r="F24" s="12"/>
      <c r="G24" s="12" t="s">
        <v>37</v>
      </c>
      <c r="H24" s="13"/>
      <c r="I24" s="13"/>
      <c r="J24" s="13"/>
      <c r="K24">
        <f t="shared" si="1"/>
        <v>5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1</v>
      </c>
      <c r="U24" s="15">
        <f t="shared" si="6"/>
        <v>1</v>
      </c>
      <c r="V24" s="15">
        <f t="shared" si="6"/>
        <v>1</v>
      </c>
      <c r="W24" s="15">
        <f t="shared" si="6"/>
        <v>1</v>
      </c>
      <c r="X24" s="15">
        <f t="shared" si="6"/>
        <v>0</v>
      </c>
      <c r="Y24" s="15">
        <f t="shared" si="6"/>
        <v>0</v>
      </c>
      <c r="Z24">
        <f t="shared" si="7"/>
        <v>11</v>
      </c>
      <c r="AA24" s="14"/>
    </row>
    <row r="25" spans="1:27" ht="16.5">
      <c r="A25" s="12" t="s">
        <v>37</v>
      </c>
      <c r="B25" s="12" t="s">
        <v>37</v>
      </c>
      <c r="D25" s="12" t="s">
        <v>37</v>
      </c>
      <c r="E25" s="13" t="s">
        <v>46</v>
      </c>
      <c r="F25" s="13"/>
      <c r="G25" s="12"/>
      <c r="H25" s="12" t="s">
        <v>37</v>
      </c>
      <c r="I25" s="13"/>
      <c r="J25" s="13"/>
      <c r="K25">
        <f t="shared" si="1"/>
        <v>5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6"/>
        <v>1</v>
      </c>
      <c r="S25" s="15">
        <f t="shared" si="6"/>
        <v>1</v>
      </c>
      <c r="T25" s="15">
        <f t="shared" si="6"/>
        <v>1</v>
      </c>
      <c r="U25" s="15">
        <f t="shared" si="6"/>
        <v>1</v>
      </c>
      <c r="V25" s="15">
        <f t="shared" si="6"/>
        <v>1</v>
      </c>
      <c r="W25" s="15">
        <f t="shared" si="6"/>
        <v>1</v>
      </c>
      <c r="X25" s="15">
        <f t="shared" si="6"/>
        <v>1</v>
      </c>
      <c r="Y25" s="15">
        <f t="shared" si="6"/>
        <v>0</v>
      </c>
      <c r="Z25">
        <f t="shared" si="7"/>
        <v>12</v>
      </c>
      <c r="AA25" s="14"/>
    </row>
    <row r="26" spans="1:27" ht="16.5">
      <c r="A26" s="12" t="s">
        <v>37</v>
      </c>
      <c r="B26" s="12" t="s">
        <v>37</v>
      </c>
      <c r="D26" s="12" t="s">
        <v>37</v>
      </c>
      <c r="E26" s="13" t="s">
        <v>46</v>
      </c>
      <c r="F26" s="13"/>
      <c r="G26" s="13"/>
      <c r="H26" s="12"/>
      <c r="I26" s="12" t="s">
        <v>37</v>
      </c>
      <c r="J26" s="13"/>
      <c r="K26">
        <f t="shared" si="1"/>
        <v>5</v>
      </c>
      <c r="M26" s="15">
        <f t="shared" si="2"/>
        <v>1</v>
      </c>
      <c r="N26" s="15">
        <f t="shared" si="3"/>
        <v>1</v>
      </c>
      <c r="O26" s="15">
        <f t="shared" si="4"/>
        <v>1</v>
      </c>
      <c r="P26" s="15">
        <f t="shared" si="5"/>
        <v>1</v>
      </c>
      <c r="Q26" s="15">
        <f t="shared" si="6"/>
        <v>1</v>
      </c>
      <c r="R26" s="15">
        <f t="shared" si="6"/>
        <v>1</v>
      </c>
      <c r="S26" s="15">
        <f t="shared" si="6"/>
        <v>1</v>
      </c>
      <c r="T26" s="15">
        <f t="shared" si="6"/>
        <v>1</v>
      </c>
      <c r="U26" s="15">
        <f t="shared" si="6"/>
        <v>1</v>
      </c>
      <c r="V26" s="15">
        <f t="shared" si="6"/>
        <v>1</v>
      </c>
      <c r="W26" s="15">
        <f t="shared" si="6"/>
        <v>1</v>
      </c>
      <c r="X26" s="15">
        <f t="shared" si="6"/>
        <v>1</v>
      </c>
      <c r="Y26" s="15">
        <f t="shared" si="6"/>
        <v>1</v>
      </c>
      <c r="Z26">
        <f t="shared" si="7"/>
        <v>13</v>
      </c>
      <c r="AA26" s="14"/>
    </row>
    <row r="27" spans="1:27" ht="16.5">
      <c r="A27" s="12" t="s">
        <v>37</v>
      </c>
      <c r="B27" s="12" t="s">
        <v>37</v>
      </c>
      <c r="D27" s="12" t="s">
        <v>37</v>
      </c>
      <c r="E27" s="13" t="s">
        <v>46</v>
      </c>
      <c r="F27" s="13"/>
      <c r="G27" s="13"/>
      <c r="H27" s="13"/>
      <c r="I27" s="12"/>
      <c r="J27" s="12" t="s">
        <v>37</v>
      </c>
      <c r="K27">
        <f t="shared" si="1"/>
        <v>5</v>
      </c>
      <c r="M27" s="15">
        <f t="shared" si="2"/>
        <v>1</v>
      </c>
      <c r="N27" s="15">
        <f t="shared" si="3"/>
        <v>1</v>
      </c>
      <c r="O27" s="15">
        <f t="shared" si="4"/>
        <v>1</v>
      </c>
      <c r="P27" s="15">
        <f t="shared" si="5"/>
        <v>1</v>
      </c>
      <c r="Q27" s="15">
        <f t="shared" si="6"/>
        <v>1</v>
      </c>
      <c r="R27" s="15">
        <f t="shared" si="6"/>
        <v>1</v>
      </c>
      <c r="S27" s="15">
        <f t="shared" si="6"/>
        <v>1</v>
      </c>
      <c r="T27" s="15">
        <f t="shared" si="6"/>
        <v>1</v>
      </c>
      <c r="U27" s="15">
        <f t="shared" si="6"/>
        <v>1</v>
      </c>
      <c r="V27" s="15">
        <f t="shared" si="6"/>
        <v>1</v>
      </c>
      <c r="W27" s="15">
        <f t="shared" si="6"/>
        <v>1</v>
      </c>
      <c r="X27" s="15">
        <f t="shared" si="6"/>
        <v>1</v>
      </c>
      <c r="Y27" s="15">
        <f t="shared" si="6"/>
        <v>1</v>
      </c>
      <c r="Z27">
        <f t="shared" si="7"/>
        <v>13</v>
      </c>
      <c r="AA27" s="14"/>
    </row>
    <row r="28" spans="1:27" ht="16.5">
      <c r="A28" s="12" t="s">
        <v>37</v>
      </c>
      <c r="B28" s="12" t="s">
        <v>37</v>
      </c>
      <c r="C28" s="12"/>
      <c r="D28" s="12" t="s">
        <v>37</v>
      </c>
      <c r="E28" s="13"/>
      <c r="F28" s="13" t="s">
        <v>46</v>
      </c>
      <c r="G28" s="12" t="s">
        <v>37</v>
      </c>
      <c r="H28" s="13"/>
      <c r="I28" s="13"/>
      <c r="J28" s="13"/>
      <c r="K28">
        <f t="shared" si="1"/>
        <v>5</v>
      </c>
      <c r="M28" s="15">
        <f t="shared" si="2"/>
        <v>1</v>
      </c>
      <c r="N28" s="15">
        <f t="shared" si="3"/>
        <v>1</v>
      </c>
      <c r="O28" s="15">
        <f t="shared" si="4"/>
        <v>1</v>
      </c>
      <c r="P28" s="15">
        <f t="shared" si="5"/>
        <v>1</v>
      </c>
      <c r="Q28" s="15">
        <f t="shared" si="6"/>
        <v>1</v>
      </c>
      <c r="R28" s="15">
        <f t="shared" si="6"/>
        <v>1</v>
      </c>
      <c r="S28" s="15">
        <f t="shared" si="6"/>
        <v>1</v>
      </c>
      <c r="T28" s="15">
        <f t="shared" si="6"/>
        <v>1</v>
      </c>
      <c r="U28" s="15">
        <f t="shared" si="6"/>
        <v>1</v>
      </c>
      <c r="V28" s="15">
        <f t="shared" si="6"/>
        <v>1</v>
      </c>
      <c r="W28" s="15">
        <f t="shared" si="6"/>
        <v>1</v>
      </c>
      <c r="X28" s="15">
        <f t="shared" si="6"/>
        <v>0</v>
      </c>
      <c r="Y28" s="15">
        <f t="shared" si="6"/>
        <v>0</v>
      </c>
      <c r="Z28">
        <f t="shared" si="7"/>
        <v>11</v>
      </c>
      <c r="AA28" s="14"/>
    </row>
    <row r="29" spans="1:27" ht="16.5">
      <c r="A29" s="12" t="s">
        <v>37</v>
      </c>
      <c r="B29" s="12" t="s">
        <v>37</v>
      </c>
      <c r="C29" s="12"/>
      <c r="D29" s="12" t="s">
        <v>37</v>
      </c>
      <c r="E29" s="13"/>
      <c r="F29" s="13" t="s">
        <v>46</v>
      </c>
      <c r="G29" s="12"/>
      <c r="H29" s="12" t="s">
        <v>37</v>
      </c>
      <c r="I29" s="13"/>
      <c r="J29" s="13"/>
      <c r="K29">
        <f t="shared" si="1"/>
        <v>5</v>
      </c>
      <c r="M29" s="15">
        <f t="shared" si="2"/>
        <v>1</v>
      </c>
      <c r="N29" s="15">
        <f t="shared" si="3"/>
        <v>1</v>
      </c>
      <c r="O29" s="15">
        <f t="shared" si="4"/>
        <v>1</v>
      </c>
      <c r="P29" s="15">
        <f t="shared" si="5"/>
        <v>1</v>
      </c>
      <c r="Q29" s="15">
        <f t="shared" si="6"/>
        <v>1</v>
      </c>
      <c r="R29" s="15">
        <f t="shared" si="6"/>
        <v>1</v>
      </c>
      <c r="S29" s="15">
        <f t="shared" si="6"/>
        <v>1</v>
      </c>
      <c r="T29" s="15">
        <f t="shared" si="6"/>
        <v>1</v>
      </c>
      <c r="U29" s="15">
        <f t="shared" si="6"/>
        <v>1</v>
      </c>
      <c r="V29" s="15">
        <f t="shared" si="6"/>
        <v>1</v>
      </c>
      <c r="W29" s="15">
        <f t="shared" si="6"/>
        <v>1</v>
      </c>
      <c r="X29" s="15">
        <f t="shared" si="6"/>
        <v>1</v>
      </c>
      <c r="Y29" s="15">
        <f t="shared" si="6"/>
        <v>0</v>
      </c>
      <c r="Z29">
        <f t="shared" si="7"/>
        <v>12</v>
      </c>
      <c r="AA29" s="14"/>
    </row>
    <row r="30" spans="1:27" ht="16.5">
      <c r="A30" s="12" t="s">
        <v>37</v>
      </c>
      <c r="B30" s="12" t="s">
        <v>37</v>
      </c>
      <c r="C30" s="12"/>
      <c r="D30" s="12" t="s">
        <v>37</v>
      </c>
      <c r="E30" s="12"/>
      <c r="F30" s="13" t="s">
        <v>46</v>
      </c>
      <c r="G30" s="13"/>
      <c r="H30" s="12"/>
      <c r="I30" s="12" t="s">
        <v>37</v>
      </c>
      <c r="J30" s="13"/>
      <c r="K30">
        <f t="shared" si="1"/>
        <v>5</v>
      </c>
      <c r="M30" s="15">
        <f t="shared" si="2"/>
        <v>1</v>
      </c>
      <c r="N30" s="15">
        <f t="shared" si="3"/>
        <v>1</v>
      </c>
      <c r="O30" s="15">
        <f t="shared" si="4"/>
        <v>1</v>
      </c>
      <c r="P30" s="15">
        <f t="shared" si="5"/>
        <v>1</v>
      </c>
      <c r="Q30" s="15">
        <f t="shared" si="6"/>
        <v>1</v>
      </c>
      <c r="R30" s="15">
        <f t="shared" si="6"/>
        <v>1</v>
      </c>
      <c r="S30" s="15">
        <f t="shared" si="6"/>
        <v>1</v>
      </c>
      <c r="T30" s="15">
        <f t="shared" si="6"/>
        <v>1</v>
      </c>
      <c r="U30" s="15">
        <f t="shared" si="6"/>
        <v>1</v>
      </c>
      <c r="V30" s="15">
        <f t="shared" si="6"/>
        <v>1</v>
      </c>
      <c r="W30" s="15">
        <f t="shared" si="6"/>
        <v>1</v>
      </c>
      <c r="X30" s="15">
        <f t="shared" si="6"/>
        <v>1</v>
      </c>
      <c r="Y30" s="15">
        <f t="shared" si="6"/>
        <v>1</v>
      </c>
      <c r="Z30">
        <f t="shared" si="7"/>
        <v>13</v>
      </c>
      <c r="AA30" s="14"/>
    </row>
    <row r="31" spans="1:27" ht="16.5">
      <c r="A31" s="12" t="s">
        <v>37</v>
      </c>
      <c r="B31" s="12" t="s">
        <v>37</v>
      </c>
      <c r="C31" s="12"/>
      <c r="D31" s="12" t="s">
        <v>37</v>
      </c>
      <c r="E31" s="12"/>
      <c r="F31" s="13" t="s">
        <v>46</v>
      </c>
      <c r="G31" s="13"/>
      <c r="H31" s="13"/>
      <c r="I31" s="12"/>
      <c r="J31" s="12" t="s">
        <v>37</v>
      </c>
      <c r="K31">
        <f t="shared" si="1"/>
        <v>5</v>
      </c>
      <c r="M31" s="15">
        <f t="shared" si="2"/>
        <v>1</v>
      </c>
      <c r="N31" s="15">
        <f t="shared" si="3"/>
        <v>1</v>
      </c>
      <c r="O31" s="15">
        <f t="shared" si="4"/>
        <v>1</v>
      </c>
      <c r="P31" s="15">
        <f t="shared" si="5"/>
        <v>1</v>
      </c>
      <c r="Q31" s="15">
        <f t="shared" si="6"/>
        <v>1</v>
      </c>
      <c r="R31" s="15">
        <f t="shared" si="6"/>
        <v>1</v>
      </c>
      <c r="S31" s="15">
        <f t="shared" si="6"/>
        <v>1</v>
      </c>
      <c r="T31" s="15">
        <f t="shared" si="6"/>
        <v>1</v>
      </c>
      <c r="U31" s="15">
        <f t="shared" si="6"/>
        <v>1</v>
      </c>
      <c r="V31" s="15">
        <f t="shared" si="6"/>
        <v>1</v>
      </c>
      <c r="W31" s="15">
        <f t="shared" si="6"/>
        <v>1</v>
      </c>
      <c r="X31" s="15">
        <f t="shared" si="6"/>
        <v>1</v>
      </c>
      <c r="Y31" s="15">
        <f t="shared" si="6"/>
        <v>1</v>
      </c>
      <c r="Z31">
        <f t="shared" si="7"/>
        <v>13</v>
      </c>
      <c r="AA31" s="14"/>
    </row>
    <row r="32" spans="1:26" ht="16.5">
      <c r="A32" s="12" t="s">
        <v>37</v>
      </c>
      <c r="B32" s="12" t="s">
        <v>37</v>
      </c>
      <c r="C32" s="12"/>
      <c r="D32" s="12" t="s">
        <v>37</v>
      </c>
      <c r="E32" s="12"/>
      <c r="G32" s="13" t="s">
        <v>46</v>
      </c>
      <c r="H32" s="12" t="s">
        <v>37</v>
      </c>
      <c r="I32" s="13"/>
      <c r="J32" s="13"/>
      <c r="K32">
        <f t="shared" si="1"/>
        <v>5</v>
      </c>
      <c r="M32" s="15">
        <f t="shared" si="2"/>
        <v>1</v>
      </c>
      <c r="N32" s="15">
        <f t="shared" si="3"/>
        <v>1</v>
      </c>
      <c r="O32" s="15">
        <f t="shared" si="4"/>
        <v>1</v>
      </c>
      <c r="P32" s="15">
        <f t="shared" si="5"/>
        <v>1</v>
      </c>
      <c r="Q32" s="15">
        <f t="shared" si="6"/>
        <v>1</v>
      </c>
      <c r="R32" s="15">
        <f t="shared" si="6"/>
        <v>1</v>
      </c>
      <c r="S32" s="15">
        <f t="shared" si="6"/>
        <v>1</v>
      </c>
      <c r="T32" s="15">
        <f t="shared" si="6"/>
        <v>1</v>
      </c>
      <c r="U32" s="15">
        <f t="shared" si="6"/>
        <v>1</v>
      </c>
      <c r="V32" s="15">
        <f t="shared" si="6"/>
        <v>1</v>
      </c>
      <c r="W32" s="15">
        <f t="shared" si="6"/>
        <v>1</v>
      </c>
      <c r="X32" s="15">
        <f t="shared" si="6"/>
        <v>1</v>
      </c>
      <c r="Y32" s="15">
        <f t="shared" si="6"/>
        <v>0</v>
      </c>
      <c r="Z32">
        <f t="shared" si="7"/>
        <v>12</v>
      </c>
    </row>
    <row r="33" spans="1:26" ht="16.5">
      <c r="A33" s="12" t="s">
        <v>37</v>
      </c>
      <c r="B33" s="12" t="s">
        <v>37</v>
      </c>
      <c r="C33" s="12"/>
      <c r="D33" s="12" t="s">
        <v>37</v>
      </c>
      <c r="E33" s="12"/>
      <c r="F33" s="12"/>
      <c r="G33" s="13" t="s">
        <v>46</v>
      </c>
      <c r="H33" s="12"/>
      <c r="I33" s="12" t="s">
        <v>37</v>
      </c>
      <c r="J33" s="13"/>
      <c r="K33">
        <f t="shared" si="1"/>
        <v>5</v>
      </c>
      <c r="M33" s="15">
        <f t="shared" si="2"/>
        <v>1</v>
      </c>
      <c r="N33" s="15">
        <f t="shared" si="3"/>
        <v>1</v>
      </c>
      <c r="O33" s="15">
        <f t="shared" si="4"/>
        <v>1</v>
      </c>
      <c r="P33" s="15">
        <f t="shared" si="5"/>
        <v>1</v>
      </c>
      <c r="Q33" s="15">
        <f t="shared" si="6"/>
        <v>1</v>
      </c>
      <c r="R33" s="15">
        <f t="shared" si="6"/>
        <v>1</v>
      </c>
      <c r="S33" s="15">
        <f t="shared" si="6"/>
        <v>1</v>
      </c>
      <c r="T33" s="15">
        <f t="shared" si="6"/>
        <v>1</v>
      </c>
      <c r="U33" s="15">
        <f t="shared" si="6"/>
        <v>1</v>
      </c>
      <c r="V33" s="15">
        <f t="shared" si="6"/>
        <v>1</v>
      </c>
      <c r="W33" s="15">
        <f t="shared" si="6"/>
        <v>1</v>
      </c>
      <c r="X33" s="15">
        <f t="shared" si="6"/>
        <v>1</v>
      </c>
      <c r="Y33" s="15">
        <f t="shared" si="6"/>
        <v>1</v>
      </c>
      <c r="Z33">
        <f t="shared" si="7"/>
        <v>13</v>
      </c>
    </row>
    <row r="34" spans="1:26" ht="16.5">
      <c r="A34" s="12" t="s">
        <v>37</v>
      </c>
      <c r="B34" s="12" t="s">
        <v>37</v>
      </c>
      <c r="C34" s="12"/>
      <c r="D34" s="12" t="s">
        <v>37</v>
      </c>
      <c r="E34" s="13"/>
      <c r="F34" s="12"/>
      <c r="G34" s="13" t="s">
        <v>46</v>
      </c>
      <c r="H34" s="13"/>
      <c r="I34" s="12"/>
      <c r="J34" s="12" t="s">
        <v>37</v>
      </c>
      <c r="K34">
        <f t="shared" si="1"/>
        <v>5</v>
      </c>
      <c r="M34" s="15">
        <f t="shared" si="2"/>
        <v>1</v>
      </c>
      <c r="N34" s="15">
        <f t="shared" si="3"/>
        <v>1</v>
      </c>
      <c r="O34" s="15">
        <f t="shared" si="4"/>
        <v>1</v>
      </c>
      <c r="P34" s="15">
        <f t="shared" si="5"/>
        <v>1</v>
      </c>
      <c r="Q34" s="15">
        <f t="shared" si="6"/>
        <v>1</v>
      </c>
      <c r="R34" s="15">
        <f t="shared" si="6"/>
        <v>1</v>
      </c>
      <c r="S34" s="15">
        <f t="shared" si="6"/>
        <v>1</v>
      </c>
      <c r="T34" s="15">
        <f t="shared" si="6"/>
        <v>1</v>
      </c>
      <c r="U34" s="15">
        <f t="shared" si="6"/>
        <v>1</v>
      </c>
      <c r="V34" s="15">
        <f t="shared" si="6"/>
        <v>1</v>
      </c>
      <c r="W34" s="15">
        <f t="shared" si="6"/>
        <v>1</v>
      </c>
      <c r="X34" s="15">
        <f t="shared" si="6"/>
        <v>1</v>
      </c>
      <c r="Y34" s="15">
        <f t="shared" si="6"/>
        <v>1</v>
      </c>
      <c r="Z34">
        <f t="shared" si="7"/>
        <v>13</v>
      </c>
    </row>
    <row r="35" spans="1:26" ht="16.5">
      <c r="A35" s="12" t="s">
        <v>37</v>
      </c>
      <c r="B35" s="12" t="s">
        <v>37</v>
      </c>
      <c r="C35" s="12"/>
      <c r="D35" s="12" t="s">
        <v>37</v>
      </c>
      <c r="E35" s="12"/>
      <c r="F35" s="12"/>
      <c r="H35" s="13" t="s">
        <v>46</v>
      </c>
      <c r="I35" s="12" t="s">
        <v>37</v>
      </c>
      <c r="J35" s="13"/>
      <c r="K35">
        <f t="shared" si="1"/>
        <v>5</v>
      </c>
      <c r="M35" s="15">
        <f t="shared" si="2"/>
        <v>1</v>
      </c>
      <c r="N35" s="15">
        <f t="shared" si="3"/>
        <v>1</v>
      </c>
      <c r="O35" s="15">
        <f t="shared" si="4"/>
        <v>1</v>
      </c>
      <c r="P35" s="15">
        <f t="shared" si="5"/>
        <v>1</v>
      </c>
      <c r="Q35" s="15">
        <f t="shared" si="6"/>
        <v>1</v>
      </c>
      <c r="R35" s="15">
        <f t="shared" si="6"/>
        <v>1</v>
      </c>
      <c r="S35" s="15">
        <f t="shared" si="6"/>
        <v>1</v>
      </c>
      <c r="T35" s="15">
        <f t="shared" si="6"/>
        <v>1</v>
      </c>
      <c r="U35" s="15">
        <f t="shared" si="6"/>
        <v>1</v>
      </c>
      <c r="V35" s="15">
        <f t="shared" si="6"/>
        <v>1</v>
      </c>
      <c r="W35" s="15">
        <f t="shared" si="6"/>
        <v>1</v>
      </c>
      <c r="X35" s="15">
        <f t="shared" si="6"/>
        <v>1</v>
      </c>
      <c r="Y35" s="15">
        <f t="shared" si="6"/>
        <v>1</v>
      </c>
      <c r="Z35">
        <f t="shared" si="7"/>
        <v>13</v>
      </c>
    </row>
    <row r="36" spans="1:26" ht="16.5">
      <c r="A36" s="12" t="s">
        <v>37</v>
      </c>
      <c r="B36" s="12" t="s">
        <v>37</v>
      </c>
      <c r="C36" s="12"/>
      <c r="D36" s="12" t="s">
        <v>37</v>
      </c>
      <c r="E36" s="12"/>
      <c r="F36" s="12"/>
      <c r="G36" s="12"/>
      <c r="H36" s="13" t="s">
        <v>46</v>
      </c>
      <c r="I36" s="12"/>
      <c r="J36" s="12" t="s">
        <v>37</v>
      </c>
      <c r="K36">
        <f t="shared" si="1"/>
        <v>5</v>
      </c>
      <c r="M36" s="15">
        <f t="shared" si="2"/>
        <v>1</v>
      </c>
      <c r="N36" s="15">
        <f t="shared" si="3"/>
        <v>1</v>
      </c>
      <c r="O36" s="15">
        <f t="shared" si="4"/>
        <v>1</v>
      </c>
      <c r="P36" s="15">
        <f t="shared" si="5"/>
        <v>1</v>
      </c>
      <c r="Q36" s="15">
        <f t="shared" si="6"/>
        <v>1</v>
      </c>
      <c r="R36" s="15">
        <f t="shared" si="6"/>
        <v>1</v>
      </c>
      <c r="S36" s="15">
        <f t="shared" si="6"/>
        <v>1</v>
      </c>
      <c r="T36" s="15">
        <f t="shared" si="6"/>
        <v>1</v>
      </c>
      <c r="U36" s="15">
        <f t="shared" si="6"/>
        <v>1</v>
      </c>
      <c r="V36" s="15">
        <f t="shared" si="6"/>
        <v>1</v>
      </c>
      <c r="W36" s="15">
        <f t="shared" si="6"/>
        <v>1</v>
      </c>
      <c r="X36" s="15">
        <f t="shared" si="6"/>
        <v>1</v>
      </c>
      <c r="Y36" s="15">
        <f t="shared" si="6"/>
        <v>1</v>
      </c>
      <c r="Z36">
        <f t="shared" si="7"/>
        <v>13</v>
      </c>
    </row>
    <row r="37" spans="1:26" ht="16.5">
      <c r="A37" s="12" t="s">
        <v>37</v>
      </c>
      <c r="B37" s="12" t="s">
        <v>37</v>
      </c>
      <c r="C37" s="12"/>
      <c r="D37" s="12" t="s">
        <v>37</v>
      </c>
      <c r="E37" s="12"/>
      <c r="F37" s="13"/>
      <c r="G37" s="12"/>
      <c r="H37" s="13"/>
      <c r="I37" s="13" t="s">
        <v>46</v>
      </c>
      <c r="J37" s="12" t="s">
        <v>37</v>
      </c>
      <c r="K37">
        <f t="shared" si="1"/>
        <v>5</v>
      </c>
      <c r="M37" s="15">
        <f t="shared" si="2"/>
        <v>1</v>
      </c>
      <c r="N37" s="15">
        <f t="shared" si="3"/>
        <v>1</v>
      </c>
      <c r="O37" s="15">
        <f t="shared" si="4"/>
        <v>1</v>
      </c>
      <c r="P37" s="15">
        <f t="shared" si="5"/>
        <v>1</v>
      </c>
      <c r="Q37" s="15">
        <f t="shared" si="6"/>
        <v>1</v>
      </c>
      <c r="R37" s="15">
        <f t="shared" si="6"/>
        <v>1</v>
      </c>
      <c r="S37" s="15">
        <f t="shared" si="6"/>
        <v>1</v>
      </c>
      <c r="T37" s="15">
        <f t="shared" si="6"/>
        <v>1</v>
      </c>
      <c r="U37" s="15">
        <f t="shared" si="6"/>
        <v>1</v>
      </c>
      <c r="V37" s="15">
        <f t="shared" si="6"/>
        <v>1</v>
      </c>
      <c r="W37" s="15">
        <f t="shared" si="6"/>
        <v>1</v>
      </c>
      <c r="X37" s="15">
        <f t="shared" si="6"/>
        <v>1</v>
      </c>
      <c r="Y37" s="15">
        <f t="shared" si="6"/>
        <v>1</v>
      </c>
      <c r="Z37">
        <f t="shared" si="7"/>
        <v>13</v>
      </c>
    </row>
    <row r="38" spans="1:26" ht="16.5">
      <c r="A38" s="12" t="s">
        <v>37</v>
      </c>
      <c r="B38" s="12" t="s">
        <v>37</v>
      </c>
      <c r="C38" s="12"/>
      <c r="D38" s="12"/>
      <c r="E38" s="12" t="s">
        <v>37</v>
      </c>
      <c r="F38" s="13" t="s">
        <v>46</v>
      </c>
      <c r="G38" s="12" t="s">
        <v>37</v>
      </c>
      <c r="H38" s="13"/>
      <c r="I38" s="13"/>
      <c r="J38" s="13"/>
      <c r="K38">
        <f t="shared" si="1"/>
        <v>5</v>
      </c>
      <c r="M38" s="15">
        <f t="shared" si="2"/>
        <v>1</v>
      </c>
      <c r="N38" s="15">
        <f t="shared" si="3"/>
        <v>1</v>
      </c>
      <c r="O38" s="15">
        <f t="shared" si="4"/>
        <v>1</v>
      </c>
      <c r="P38" s="15">
        <f t="shared" si="5"/>
        <v>1</v>
      </c>
      <c r="Q38" s="15">
        <f aca="true" t="shared" si="8" ref="Q38:V66">IF(OR(A38="V",B38="V",C38="V",D38="V",E38="V"),1,0)</f>
        <v>1</v>
      </c>
      <c r="R38" s="15">
        <f t="shared" si="8"/>
        <v>1</v>
      </c>
      <c r="S38" s="15">
        <f t="shared" si="8"/>
        <v>1</v>
      </c>
      <c r="T38" s="15">
        <f t="shared" si="8"/>
        <v>1</v>
      </c>
      <c r="U38" s="15">
        <f t="shared" si="8"/>
        <v>1</v>
      </c>
      <c r="V38" s="15">
        <f t="shared" si="8"/>
        <v>1</v>
      </c>
      <c r="W38" s="15">
        <f aca="true" t="shared" si="9" ref="W38:Y79">IF(OR(G38="V",H38="V",I38="V",J38="V",K38="V"),1,0)</f>
        <v>1</v>
      </c>
      <c r="X38" s="15">
        <f t="shared" si="9"/>
        <v>0</v>
      </c>
      <c r="Y38" s="15">
        <f t="shared" si="9"/>
        <v>0</v>
      </c>
      <c r="Z38">
        <f t="shared" si="7"/>
        <v>11</v>
      </c>
    </row>
    <row r="39" spans="1:26" ht="16.5">
      <c r="A39" s="12" t="s">
        <v>37</v>
      </c>
      <c r="B39" s="12" t="s">
        <v>37</v>
      </c>
      <c r="C39" s="12"/>
      <c r="D39" s="12"/>
      <c r="E39" s="12" t="s">
        <v>37</v>
      </c>
      <c r="F39" s="13" t="s">
        <v>46</v>
      </c>
      <c r="G39" s="12"/>
      <c r="H39" s="12" t="s">
        <v>37</v>
      </c>
      <c r="I39" s="13"/>
      <c r="J39" s="13"/>
      <c r="K39">
        <f t="shared" si="1"/>
        <v>5</v>
      </c>
      <c r="M39" s="15">
        <f t="shared" si="2"/>
        <v>1</v>
      </c>
      <c r="N39" s="15">
        <f t="shared" si="3"/>
        <v>1</v>
      </c>
      <c r="O39" s="15">
        <f t="shared" si="4"/>
        <v>1</v>
      </c>
      <c r="P39" s="15">
        <f t="shared" si="5"/>
        <v>1</v>
      </c>
      <c r="Q39" s="15">
        <f t="shared" si="8"/>
        <v>1</v>
      </c>
      <c r="R39" s="15">
        <f t="shared" si="8"/>
        <v>1</v>
      </c>
      <c r="S39" s="15">
        <f t="shared" si="8"/>
        <v>1</v>
      </c>
      <c r="T39" s="15">
        <f t="shared" si="8"/>
        <v>1</v>
      </c>
      <c r="U39" s="15">
        <f t="shared" si="8"/>
        <v>1</v>
      </c>
      <c r="V39" s="15">
        <f t="shared" si="8"/>
        <v>1</v>
      </c>
      <c r="W39" s="15">
        <f t="shared" si="9"/>
        <v>1</v>
      </c>
      <c r="X39" s="15">
        <f t="shared" si="9"/>
        <v>1</v>
      </c>
      <c r="Y39" s="15">
        <f t="shared" si="9"/>
        <v>0</v>
      </c>
      <c r="Z39">
        <f t="shared" si="7"/>
        <v>12</v>
      </c>
    </row>
    <row r="40" spans="1:26" ht="16.5">
      <c r="A40" s="12" t="s">
        <v>37</v>
      </c>
      <c r="B40" s="12" t="s">
        <v>37</v>
      </c>
      <c r="C40" s="12"/>
      <c r="D40" s="12"/>
      <c r="E40" s="12" t="s">
        <v>37</v>
      </c>
      <c r="F40" s="13" t="s">
        <v>46</v>
      </c>
      <c r="G40" s="13"/>
      <c r="H40" s="12"/>
      <c r="I40" s="12" t="s">
        <v>37</v>
      </c>
      <c r="J40" s="13"/>
      <c r="K40">
        <f t="shared" si="1"/>
        <v>5</v>
      </c>
      <c r="M40" s="15">
        <f t="shared" si="2"/>
        <v>1</v>
      </c>
      <c r="N40" s="15">
        <f t="shared" si="3"/>
        <v>1</v>
      </c>
      <c r="O40" s="15">
        <f t="shared" si="4"/>
        <v>1</v>
      </c>
      <c r="P40" s="15">
        <f t="shared" si="5"/>
        <v>1</v>
      </c>
      <c r="Q40" s="15">
        <f t="shared" si="8"/>
        <v>1</v>
      </c>
      <c r="R40" s="15">
        <f t="shared" si="8"/>
        <v>1</v>
      </c>
      <c r="S40" s="15">
        <f t="shared" si="8"/>
        <v>1</v>
      </c>
      <c r="T40" s="15">
        <f t="shared" si="8"/>
        <v>1</v>
      </c>
      <c r="U40" s="15">
        <f t="shared" si="8"/>
        <v>1</v>
      </c>
      <c r="V40" s="15">
        <f t="shared" si="8"/>
        <v>1</v>
      </c>
      <c r="W40" s="15">
        <f t="shared" si="9"/>
        <v>1</v>
      </c>
      <c r="X40" s="15">
        <f t="shared" si="9"/>
        <v>1</v>
      </c>
      <c r="Y40" s="15">
        <f t="shared" si="9"/>
        <v>1</v>
      </c>
      <c r="Z40">
        <f t="shared" si="7"/>
        <v>13</v>
      </c>
    </row>
    <row r="41" spans="1:26" ht="16.5">
      <c r="A41" s="12" t="s">
        <v>37</v>
      </c>
      <c r="B41" s="12" t="s">
        <v>37</v>
      </c>
      <c r="C41" s="12"/>
      <c r="D41" s="12"/>
      <c r="E41" s="12" t="s">
        <v>37</v>
      </c>
      <c r="F41" s="13" t="s">
        <v>46</v>
      </c>
      <c r="G41" s="13"/>
      <c r="H41" s="13"/>
      <c r="I41" s="12"/>
      <c r="J41" s="12" t="s">
        <v>37</v>
      </c>
      <c r="K41">
        <f t="shared" si="1"/>
        <v>5</v>
      </c>
      <c r="M41" s="15">
        <f t="shared" si="2"/>
        <v>1</v>
      </c>
      <c r="N41" s="15">
        <f t="shared" si="3"/>
        <v>1</v>
      </c>
      <c r="O41" s="15">
        <f t="shared" si="4"/>
        <v>1</v>
      </c>
      <c r="P41" s="15">
        <f t="shared" si="5"/>
        <v>1</v>
      </c>
      <c r="Q41" s="15">
        <f t="shared" si="8"/>
        <v>1</v>
      </c>
      <c r="R41" s="15">
        <f t="shared" si="8"/>
        <v>1</v>
      </c>
      <c r="S41" s="15">
        <f t="shared" si="8"/>
        <v>1</v>
      </c>
      <c r="T41" s="15">
        <f t="shared" si="8"/>
        <v>1</v>
      </c>
      <c r="U41" s="15">
        <f t="shared" si="8"/>
        <v>1</v>
      </c>
      <c r="V41" s="15">
        <f t="shared" si="8"/>
        <v>1</v>
      </c>
      <c r="W41" s="15">
        <f t="shared" si="9"/>
        <v>1</v>
      </c>
      <c r="X41" s="15">
        <f t="shared" si="9"/>
        <v>1</v>
      </c>
      <c r="Y41" s="15">
        <f t="shared" si="9"/>
        <v>1</v>
      </c>
      <c r="Z41">
        <f t="shared" si="7"/>
        <v>13</v>
      </c>
    </row>
    <row r="42" spans="1:26" ht="16.5">
      <c r="A42" s="12" t="s">
        <v>37</v>
      </c>
      <c r="B42" s="12" t="s">
        <v>37</v>
      </c>
      <c r="C42" s="12"/>
      <c r="D42" s="12"/>
      <c r="E42" s="12" t="s">
        <v>37</v>
      </c>
      <c r="F42" s="13"/>
      <c r="G42" s="13" t="s">
        <v>46</v>
      </c>
      <c r="H42" s="12" t="s">
        <v>37</v>
      </c>
      <c r="I42" s="13"/>
      <c r="J42" s="13"/>
      <c r="K42">
        <f t="shared" si="1"/>
        <v>5</v>
      </c>
      <c r="M42" s="15">
        <f t="shared" si="2"/>
        <v>1</v>
      </c>
      <c r="N42" s="15">
        <f t="shared" si="3"/>
        <v>1</v>
      </c>
      <c r="O42" s="15">
        <f t="shared" si="4"/>
        <v>1</v>
      </c>
      <c r="P42" s="15">
        <f t="shared" si="5"/>
        <v>1</v>
      </c>
      <c r="Q42" s="15">
        <f t="shared" si="8"/>
        <v>1</v>
      </c>
      <c r="R42" s="15">
        <f t="shared" si="8"/>
        <v>1</v>
      </c>
      <c r="S42" s="15">
        <f t="shared" si="8"/>
        <v>1</v>
      </c>
      <c r="T42" s="15">
        <f t="shared" si="8"/>
        <v>1</v>
      </c>
      <c r="U42" s="15">
        <f t="shared" si="8"/>
        <v>1</v>
      </c>
      <c r="V42" s="15">
        <f t="shared" si="8"/>
        <v>1</v>
      </c>
      <c r="W42" s="15">
        <f t="shared" si="9"/>
        <v>1</v>
      </c>
      <c r="X42" s="15">
        <f t="shared" si="9"/>
        <v>1</v>
      </c>
      <c r="Y42" s="15">
        <f t="shared" si="9"/>
        <v>0</v>
      </c>
      <c r="Z42">
        <f t="shared" si="7"/>
        <v>12</v>
      </c>
    </row>
    <row r="43" spans="1:26" ht="16.5">
      <c r="A43" s="12" t="s">
        <v>37</v>
      </c>
      <c r="B43" s="12" t="s">
        <v>37</v>
      </c>
      <c r="C43" s="12"/>
      <c r="D43" s="12"/>
      <c r="E43" s="12" t="s">
        <v>37</v>
      </c>
      <c r="F43" s="13"/>
      <c r="G43" s="13" t="s">
        <v>46</v>
      </c>
      <c r="H43" s="12"/>
      <c r="I43" s="12" t="s">
        <v>37</v>
      </c>
      <c r="J43" s="13"/>
      <c r="K43">
        <f t="shared" si="1"/>
        <v>5</v>
      </c>
      <c r="M43" s="15">
        <f t="shared" si="2"/>
        <v>1</v>
      </c>
      <c r="N43" s="15">
        <f t="shared" si="3"/>
        <v>1</v>
      </c>
      <c r="O43" s="15">
        <f t="shared" si="4"/>
        <v>1</v>
      </c>
      <c r="P43" s="15">
        <f t="shared" si="5"/>
        <v>1</v>
      </c>
      <c r="Q43" s="15">
        <f t="shared" si="8"/>
        <v>1</v>
      </c>
      <c r="R43" s="15">
        <f t="shared" si="8"/>
        <v>1</v>
      </c>
      <c r="S43" s="15">
        <f t="shared" si="8"/>
        <v>1</v>
      </c>
      <c r="T43" s="15">
        <f t="shared" si="8"/>
        <v>1</v>
      </c>
      <c r="U43" s="15">
        <f t="shared" si="8"/>
        <v>1</v>
      </c>
      <c r="V43" s="15">
        <f t="shared" si="8"/>
        <v>1</v>
      </c>
      <c r="W43" s="15">
        <f t="shared" si="9"/>
        <v>1</v>
      </c>
      <c r="X43" s="15">
        <f t="shared" si="9"/>
        <v>1</v>
      </c>
      <c r="Y43" s="15">
        <f t="shared" si="9"/>
        <v>1</v>
      </c>
      <c r="Z43">
        <f t="shared" si="7"/>
        <v>13</v>
      </c>
    </row>
    <row r="44" spans="1:26" ht="16.5">
      <c r="A44" s="12" t="s">
        <v>37</v>
      </c>
      <c r="B44" s="12" t="s">
        <v>37</v>
      </c>
      <c r="C44" s="12"/>
      <c r="D44" s="12"/>
      <c r="E44" s="12" t="s">
        <v>37</v>
      </c>
      <c r="F44" s="12"/>
      <c r="G44" s="13" t="s">
        <v>46</v>
      </c>
      <c r="H44" s="13"/>
      <c r="I44" s="12"/>
      <c r="J44" s="12" t="s">
        <v>37</v>
      </c>
      <c r="K44">
        <f t="shared" si="1"/>
        <v>5</v>
      </c>
      <c r="M44" s="15">
        <f t="shared" si="2"/>
        <v>1</v>
      </c>
      <c r="N44" s="15">
        <f t="shared" si="3"/>
        <v>1</v>
      </c>
      <c r="O44" s="15">
        <f t="shared" si="4"/>
        <v>1</v>
      </c>
      <c r="P44" s="15">
        <f t="shared" si="5"/>
        <v>1</v>
      </c>
      <c r="Q44" s="15">
        <f t="shared" si="8"/>
        <v>1</v>
      </c>
      <c r="R44" s="15">
        <f t="shared" si="8"/>
        <v>1</v>
      </c>
      <c r="S44" s="15">
        <f t="shared" si="8"/>
        <v>1</v>
      </c>
      <c r="T44" s="15">
        <f t="shared" si="8"/>
        <v>1</v>
      </c>
      <c r="U44" s="15">
        <f t="shared" si="8"/>
        <v>1</v>
      </c>
      <c r="V44" s="15">
        <f t="shared" si="8"/>
        <v>1</v>
      </c>
      <c r="W44" s="15">
        <f t="shared" si="9"/>
        <v>1</v>
      </c>
      <c r="X44" s="15">
        <f t="shared" si="9"/>
        <v>1</v>
      </c>
      <c r="Y44" s="15">
        <f t="shared" si="9"/>
        <v>1</v>
      </c>
      <c r="Z44">
        <f t="shared" si="7"/>
        <v>13</v>
      </c>
    </row>
    <row r="45" spans="1:26" ht="16.5">
      <c r="A45" s="12" t="s">
        <v>37</v>
      </c>
      <c r="B45" s="12" t="s">
        <v>37</v>
      </c>
      <c r="D45" s="12"/>
      <c r="E45" s="12" t="s">
        <v>37</v>
      </c>
      <c r="F45" s="12"/>
      <c r="H45" s="13" t="s">
        <v>46</v>
      </c>
      <c r="I45" s="12" t="s">
        <v>37</v>
      </c>
      <c r="J45" s="13"/>
      <c r="K45">
        <f t="shared" si="1"/>
        <v>5</v>
      </c>
      <c r="M45" s="15">
        <f t="shared" si="2"/>
        <v>1</v>
      </c>
      <c r="N45" s="15">
        <f t="shared" si="3"/>
        <v>1</v>
      </c>
      <c r="O45" s="15">
        <f t="shared" si="4"/>
        <v>1</v>
      </c>
      <c r="P45" s="15">
        <f t="shared" si="5"/>
        <v>1</v>
      </c>
      <c r="Q45" s="15">
        <f t="shared" si="8"/>
        <v>1</v>
      </c>
      <c r="R45" s="15">
        <f t="shared" si="8"/>
        <v>1</v>
      </c>
      <c r="S45" s="15">
        <f t="shared" si="8"/>
        <v>1</v>
      </c>
      <c r="T45" s="15">
        <f t="shared" si="8"/>
        <v>1</v>
      </c>
      <c r="U45" s="15">
        <f t="shared" si="8"/>
        <v>1</v>
      </c>
      <c r="V45" s="15">
        <f t="shared" si="8"/>
        <v>1</v>
      </c>
      <c r="W45" s="15">
        <f t="shared" si="9"/>
        <v>1</v>
      </c>
      <c r="X45" s="15">
        <f t="shared" si="9"/>
        <v>1</v>
      </c>
      <c r="Y45" s="15">
        <f t="shared" si="9"/>
        <v>1</v>
      </c>
      <c r="Z45">
        <f t="shared" si="7"/>
        <v>13</v>
      </c>
    </row>
    <row r="46" spans="1:26" ht="16.5">
      <c r="A46" s="12" t="s">
        <v>37</v>
      </c>
      <c r="B46" s="12" t="s">
        <v>37</v>
      </c>
      <c r="D46" s="12"/>
      <c r="E46" s="12" t="s">
        <v>37</v>
      </c>
      <c r="F46" s="12"/>
      <c r="G46" s="12"/>
      <c r="H46" s="13" t="s">
        <v>46</v>
      </c>
      <c r="I46" s="12"/>
      <c r="J46" s="12" t="s">
        <v>37</v>
      </c>
      <c r="K46">
        <f t="shared" si="1"/>
        <v>5</v>
      </c>
      <c r="M46" s="15">
        <f t="shared" si="2"/>
        <v>1</v>
      </c>
      <c r="N46" s="15">
        <f t="shared" si="3"/>
        <v>1</v>
      </c>
      <c r="O46" s="15">
        <f t="shared" si="4"/>
        <v>1</v>
      </c>
      <c r="P46" s="15">
        <f t="shared" si="5"/>
        <v>1</v>
      </c>
      <c r="Q46" s="15">
        <f t="shared" si="8"/>
        <v>1</v>
      </c>
      <c r="R46" s="15">
        <f t="shared" si="8"/>
        <v>1</v>
      </c>
      <c r="S46" s="15">
        <f t="shared" si="8"/>
        <v>1</v>
      </c>
      <c r="T46" s="15">
        <f t="shared" si="8"/>
        <v>1</v>
      </c>
      <c r="U46" s="15">
        <f t="shared" si="8"/>
        <v>1</v>
      </c>
      <c r="V46" s="15">
        <f t="shared" si="8"/>
        <v>1</v>
      </c>
      <c r="W46" s="15">
        <f t="shared" si="9"/>
        <v>1</v>
      </c>
      <c r="X46" s="15">
        <f t="shared" si="9"/>
        <v>1</v>
      </c>
      <c r="Y46" s="15">
        <f t="shared" si="9"/>
        <v>1</v>
      </c>
      <c r="Z46">
        <f t="shared" si="7"/>
        <v>13</v>
      </c>
    </row>
    <row r="47" spans="1:26" ht="16.5">
      <c r="A47" s="12" t="s">
        <v>37</v>
      </c>
      <c r="B47" s="12" t="s">
        <v>37</v>
      </c>
      <c r="D47" s="12"/>
      <c r="E47" s="12" t="s">
        <v>37</v>
      </c>
      <c r="F47" s="12"/>
      <c r="G47" s="12"/>
      <c r="I47" s="13" t="s">
        <v>46</v>
      </c>
      <c r="J47" s="12" t="s">
        <v>37</v>
      </c>
      <c r="K47">
        <f t="shared" si="1"/>
        <v>5</v>
      </c>
      <c r="M47" s="15">
        <f t="shared" si="2"/>
        <v>1</v>
      </c>
      <c r="N47" s="15">
        <f t="shared" si="3"/>
        <v>1</v>
      </c>
      <c r="O47" s="15">
        <f t="shared" si="4"/>
        <v>1</v>
      </c>
      <c r="P47" s="15">
        <f t="shared" si="5"/>
        <v>1</v>
      </c>
      <c r="Q47" s="15">
        <f t="shared" si="8"/>
        <v>1</v>
      </c>
      <c r="R47" s="15">
        <f t="shared" si="8"/>
        <v>1</v>
      </c>
      <c r="S47" s="15">
        <f t="shared" si="8"/>
        <v>1</v>
      </c>
      <c r="T47" s="15">
        <f t="shared" si="8"/>
        <v>1</v>
      </c>
      <c r="U47" s="15">
        <f t="shared" si="8"/>
        <v>1</v>
      </c>
      <c r="V47" s="15">
        <f t="shared" si="8"/>
        <v>1</v>
      </c>
      <c r="W47" s="15">
        <f t="shared" si="9"/>
        <v>1</v>
      </c>
      <c r="X47" s="15">
        <f t="shared" si="9"/>
        <v>1</v>
      </c>
      <c r="Y47" s="15">
        <f t="shared" si="9"/>
        <v>1</v>
      </c>
      <c r="Z47">
        <f t="shared" si="7"/>
        <v>13</v>
      </c>
    </row>
    <row r="48" spans="1:26" ht="16.5">
      <c r="A48" s="12" t="s">
        <v>37</v>
      </c>
      <c r="B48" s="12" t="s">
        <v>37</v>
      </c>
      <c r="D48" s="12"/>
      <c r="E48" s="12"/>
      <c r="F48" s="12" t="s">
        <v>37</v>
      </c>
      <c r="G48" s="13" t="s">
        <v>46</v>
      </c>
      <c r="H48" s="12" t="s">
        <v>37</v>
      </c>
      <c r="I48" s="13"/>
      <c r="J48" s="13"/>
      <c r="K48">
        <f t="shared" si="1"/>
        <v>5</v>
      </c>
      <c r="M48" s="15">
        <f t="shared" si="2"/>
        <v>1</v>
      </c>
      <c r="N48" s="15">
        <f t="shared" si="3"/>
        <v>1</v>
      </c>
      <c r="O48" s="15">
        <f t="shared" si="4"/>
        <v>1</v>
      </c>
      <c r="P48" s="15">
        <f t="shared" si="5"/>
        <v>1</v>
      </c>
      <c r="Q48" s="15">
        <f t="shared" si="8"/>
        <v>1</v>
      </c>
      <c r="R48" s="15">
        <f t="shared" si="8"/>
        <v>1</v>
      </c>
      <c r="S48" s="15">
        <f t="shared" si="8"/>
        <v>1</v>
      </c>
      <c r="T48" s="15">
        <f t="shared" si="8"/>
        <v>1</v>
      </c>
      <c r="U48" s="15">
        <f t="shared" si="8"/>
        <v>1</v>
      </c>
      <c r="V48" s="15">
        <f t="shared" si="8"/>
        <v>1</v>
      </c>
      <c r="W48" s="15">
        <f t="shared" si="9"/>
        <v>1</v>
      </c>
      <c r="X48" s="15">
        <f t="shared" si="9"/>
        <v>1</v>
      </c>
      <c r="Y48" s="15">
        <f t="shared" si="9"/>
        <v>0</v>
      </c>
      <c r="Z48">
        <f t="shared" si="7"/>
        <v>12</v>
      </c>
    </row>
    <row r="49" spans="1:26" ht="16.5">
      <c r="A49" s="12" t="s">
        <v>37</v>
      </c>
      <c r="B49" s="12" t="s">
        <v>37</v>
      </c>
      <c r="C49" s="12"/>
      <c r="D49" s="12"/>
      <c r="E49" s="12"/>
      <c r="F49" s="12" t="s">
        <v>37</v>
      </c>
      <c r="G49" s="13" t="s">
        <v>46</v>
      </c>
      <c r="H49" s="12"/>
      <c r="I49" s="12" t="s">
        <v>37</v>
      </c>
      <c r="J49" s="13"/>
      <c r="K49">
        <f t="shared" si="1"/>
        <v>5</v>
      </c>
      <c r="M49" s="15">
        <f t="shared" si="2"/>
        <v>1</v>
      </c>
      <c r="N49" s="15">
        <f t="shared" si="3"/>
        <v>1</v>
      </c>
      <c r="O49" s="15">
        <f t="shared" si="4"/>
        <v>1</v>
      </c>
      <c r="P49" s="15">
        <f t="shared" si="5"/>
        <v>1</v>
      </c>
      <c r="Q49" s="15">
        <f t="shared" si="8"/>
        <v>1</v>
      </c>
      <c r="R49" s="15">
        <f t="shared" si="8"/>
        <v>1</v>
      </c>
      <c r="S49" s="15">
        <f t="shared" si="8"/>
        <v>1</v>
      </c>
      <c r="T49" s="15">
        <f t="shared" si="8"/>
        <v>1</v>
      </c>
      <c r="U49" s="15">
        <f t="shared" si="8"/>
        <v>1</v>
      </c>
      <c r="V49" s="15">
        <f t="shared" si="8"/>
        <v>1</v>
      </c>
      <c r="W49" s="15">
        <f t="shared" si="9"/>
        <v>1</v>
      </c>
      <c r="X49" s="15">
        <f t="shared" si="9"/>
        <v>1</v>
      </c>
      <c r="Y49" s="15">
        <f t="shared" si="9"/>
        <v>1</v>
      </c>
      <c r="Z49">
        <f t="shared" si="7"/>
        <v>13</v>
      </c>
    </row>
    <row r="50" spans="1:26" ht="16.5">
      <c r="A50" s="12" t="s">
        <v>37</v>
      </c>
      <c r="B50" s="12" t="s">
        <v>37</v>
      </c>
      <c r="C50" s="12"/>
      <c r="D50" s="12"/>
      <c r="E50" s="12"/>
      <c r="F50" s="12" t="s">
        <v>37</v>
      </c>
      <c r="G50" s="13" t="s">
        <v>46</v>
      </c>
      <c r="H50" s="13"/>
      <c r="I50" s="12"/>
      <c r="J50" s="12" t="s">
        <v>37</v>
      </c>
      <c r="K50">
        <f t="shared" si="1"/>
        <v>5</v>
      </c>
      <c r="M50" s="15">
        <f t="shared" si="2"/>
        <v>1</v>
      </c>
      <c r="N50" s="15">
        <f t="shared" si="3"/>
        <v>1</v>
      </c>
      <c r="O50" s="15">
        <f t="shared" si="4"/>
        <v>1</v>
      </c>
      <c r="P50" s="15">
        <f t="shared" si="5"/>
        <v>1</v>
      </c>
      <c r="Q50" s="15">
        <f t="shared" si="8"/>
        <v>1</v>
      </c>
      <c r="R50" s="15">
        <f t="shared" si="8"/>
        <v>1</v>
      </c>
      <c r="S50" s="15">
        <f t="shared" si="8"/>
        <v>1</v>
      </c>
      <c r="T50" s="15">
        <f t="shared" si="8"/>
        <v>1</v>
      </c>
      <c r="U50" s="15">
        <f t="shared" si="8"/>
        <v>1</v>
      </c>
      <c r="V50" s="15">
        <f t="shared" si="8"/>
        <v>1</v>
      </c>
      <c r="W50" s="15">
        <f t="shared" si="9"/>
        <v>1</v>
      </c>
      <c r="X50" s="15">
        <f t="shared" si="9"/>
        <v>1</v>
      </c>
      <c r="Y50" s="15">
        <f t="shared" si="9"/>
        <v>1</v>
      </c>
      <c r="Z50">
        <f t="shared" si="7"/>
        <v>13</v>
      </c>
    </row>
    <row r="51" spans="1:26" ht="16.5">
      <c r="A51" s="12" t="s">
        <v>37</v>
      </c>
      <c r="B51" s="12" t="s">
        <v>37</v>
      </c>
      <c r="C51" s="12"/>
      <c r="D51" s="12"/>
      <c r="E51" s="12"/>
      <c r="F51" s="12" t="s">
        <v>37</v>
      </c>
      <c r="G51" s="13"/>
      <c r="H51" s="13" t="s">
        <v>46</v>
      </c>
      <c r="I51" s="12" t="s">
        <v>37</v>
      </c>
      <c r="J51" s="13"/>
      <c r="K51">
        <f t="shared" si="1"/>
        <v>5</v>
      </c>
      <c r="M51" s="15">
        <f t="shared" si="2"/>
        <v>1</v>
      </c>
      <c r="N51" s="15">
        <f t="shared" si="3"/>
        <v>1</v>
      </c>
      <c r="O51" s="15">
        <f t="shared" si="4"/>
        <v>1</v>
      </c>
      <c r="P51" s="15">
        <f t="shared" si="5"/>
        <v>1</v>
      </c>
      <c r="Q51" s="15">
        <f t="shared" si="8"/>
        <v>1</v>
      </c>
      <c r="R51" s="15">
        <f t="shared" si="8"/>
        <v>1</v>
      </c>
      <c r="S51" s="15">
        <f t="shared" si="8"/>
        <v>1</v>
      </c>
      <c r="T51" s="15">
        <f t="shared" si="8"/>
        <v>1</v>
      </c>
      <c r="U51" s="15">
        <f t="shared" si="8"/>
        <v>1</v>
      </c>
      <c r="V51" s="15">
        <f t="shared" si="8"/>
        <v>1</v>
      </c>
      <c r="W51" s="15">
        <f t="shared" si="9"/>
        <v>1</v>
      </c>
      <c r="X51" s="15">
        <f t="shared" si="9"/>
        <v>1</v>
      </c>
      <c r="Y51" s="15">
        <f t="shared" si="9"/>
        <v>1</v>
      </c>
      <c r="Z51">
        <f t="shared" si="7"/>
        <v>13</v>
      </c>
    </row>
    <row r="52" spans="1:26" ht="16.5">
      <c r="A52" s="12" t="s">
        <v>37</v>
      </c>
      <c r="B52" s="12" t="s">
        <v>37</v>
      </c>
      <c r="C52" s="12"/>
      <c r="D52" s="13"/>
      <c r="E52" s="12"/>
      <c r="F52" s="12" t="s">
        <v>37</v>
      </c>
      <c r="G52" s="13"/>
      <c r="H52" s="13" t="s">
        <v>46</v>
      </c>
      <c r="I52" s="12"/>
      <c r="J52" s="12" t="s">
        <v>37</v>
      </c>
      <c r="K52">
        <f t="shared" si="1"/>
        <v>5</v>
      </c>
      <c r="M52" s="15">
        <f t="shared" si="2"/>
        <v>1</v>
      </c>
      <c r="N52" s="15">
        <f t="shared" si="3"/>
        <v>1</v>
      </c>
      <c r="O52" s="15">
        <f t="shared" si="4"/>
        <v>1</v>
      </c>
      <c r="P52" s="15">
        <f t="shared" si="5"/>
        <v>1</v>
      </c>
      <c r="Q52" s="15">
        <f t="shared" si="8"/>
        <v>1</v>
      </c>
      <c r="R52" s="15">
        <f t="shared" si="8"/>
        <v>1</v>
      </c>
      <c r="S52" s="15">
        <f t="shared" si="8"/>
        <v>1</v>
      </c>
      <c r="T52" s="15">
        <f t="shared" si="8"/>
        <v>1</v>
      </c>
      <c r="U52" s="15">
        <f t="shared" si="8"/>
        <v>1</v>
      </c>
      <c r="V52" s="15">
        <f t="shared" si="8"/>
        <v>1</v>
      </c>
      <c r="W52" s="15">
        <f t="shared" si="9"/>
        <v>1</v>
      </c>
      <c r="X52" s="15">
        <f t="shared" si="9"/>
        <v>1</v>
      </c>
      <c r="Y52" s="15">
        <f t="shared" si="9"/>
        <v>1</v>
      </c>
      <c r="Z52">
        <f t="shared" si="7"/>
        <v>13</v>
      </c>
    </row>
    <row r="53" spans="1:26" ht="16.5">
      <c r="A53" s="12" t="s">
        <v>37</v>
      </c>
      <c r="B53" s="12" t="s">
        <v>37</v>
      </c>
      <c r="C53" s="12"/>
      <c r="D53" s="13"/>
      <c r="E53" s="12"/>
      <c r="F53" s="12" t="s">
        <v>37</v>
      </c>
      <c r="G53" s="12"/>
      <c r="I53" s="13" t="s">
        <v>46</v>
      </c>
      <c r="J53" s="12" t="s">
        <v>37</v>
      </c>
      <c r="K53">
        <f t="shared" si="1"/>
        <v>5</v>
      </c>
      <c r="M53" s="15">
        <f aca="true" t="shared" si="10" ref="M53:M92">IF(OR(A53="V",J53="V"),1,0)</f>
        <v>1</v>
      </c>
      <c r="N53" s="15">
        <f aca="true" t="shared" si="11" ref="N53:N92">IF(OR(A53="V",B53="V"),1,0)</f>
        <v>1</v>
      </c>
      <c r="O53" s="15">
        <f aca="true" t="shared" si="12" ref="O53:O92">IF(OR(A53="V",B53="V",C53="V"),1,0)</f>
        <v>1</v>
      </c>
      <c r="P53" s="15">
        <f aca="true" t="shared" si="13" ref="P53:P92">IF(OR(A53="V",B53="V",C53="V",D53="V"),1,0)</f>
        <v>1</v>
      </c>
      <c r="Q53" s="15">
        <f t="shared" si="8"/>
        <v>1</v>
      </c>
      <c r="R53" s="15">
        <f t="shared" si="8"/>
        <v>1</v>
      </c>
      <c r="S53" s="15">
        <f t="shared" si="8"/>
        <v>1</v>
      </c>
      <c r="T53" s="15">
        <f t="shared" si="8"/>
        <v>1</v>
      </c>
      <c r="U53" s="15">
        <f t="shared" si="8"/>
        <v>1</v>
      </c>
      <c r="V53" s="15">
        <f t="shared" si="8"/>
        <v>1</v>
      </c>
      <c r="W53" s="15">
        <f t="shared" si="9"/>
        <v>1</v>
      </c>
      <c r="X53" s="15">
        <f t="shared" si="9"/>
        <v>1</v>
      </c>
      <c r="Y53" s="15">
        <f t="shared" si="9"/>
        <v>1</v>
      </c>
      <c r="Z53">
        <f aca="true" t="shared" si="14" ref="Z53:Z92">SUM(M53:Y53)</f>
        <v>13</v>
      </c>
    </row>
    <row r="54" spans="1:26" ht="16.5">
      <c r="A54" s="12" t="s">
        <v>37</v>
      </c>
      <c r="B54" s="12" t="s">
        <v>37</v>
      </c>
      <c r="C54" s="12"/>
      <c r="D54" s="13"/>
      <c r="E54" s="12"/>
      <c r="F54" s="12"/>
      <c r="G54" s="12" t="s">
        <v>37</v>
      </c>
      <c r="H54" s="13" t="s">
        <v>46</v>
      </c>
      <c r="I54" s="12" t="s">
        <v>37</v>
      </c>
      <c r="J54" s="13"/>
      <c r="K54">
        <f t="shared" si="1"/>
        <v>5</v>
      </c>
      <c r="M54" s="15">
        <f t="shared" si="10"/>
        <v>1</v>
      </c>
      <c r="N54" s="15">
        <f t="shared" si="11"/>
        <v>1</v>
      </c>
      <c r="O54" s="15">
        <f t="shared" si="12"/>
        <v>1</v>
      </c>
      <c r="P54" s="15">
        <f t="shared" si="13"/>
        <v>1</v>
      </c>
      <c r="Q54" s="15">
        <f t="shared" si="8"/>
        <v>1</v>
      </c>
      <c r="R54" s="15">
        <f t="shared" si="8"/>
        <v>1</v>
      </c>
      <c r="S54" s="15">
        <f t="shared" si="8"/>
        <v>1</v>
      </c>
      <c r="T54" s="15">
        <f t="shared" si="8"/>
        <v>1</v>
      </c>
      <c r="U54" s="15">
        <f t="shared" si="8"/>
        <v>1</v>
      </c>
      <c r="V54" s="15">
        <f t="shared" si="8"/>
        <v>1</v>
      </c>
      <c r="W54" s="15">
        <f t="shared" si="9"/>
        <v>1</v>
      </c>
      <c r="X54" s="15">
        <f t="shared" si="9"/>
        <v>1</v>
      </c>
      <c r="Y54" s="15">
        <f t="shared" si="9"/>
        <v>1</v>
      </c>
      <c r="Z54">
        <f t="shared" si="14"/>
        <v>13</v>
      </c>
    </row>
    <row r="55" spans="1:26" ht="16.5">
      <c r="A55" s="12" t="s">
        <v>37</v>
      </c>
      <c r="B55" s="12" t="s">
        <v>37</v>
      </c>
      <c r="C55" s="12"/>
      <c r="D55" s="13"/>
      <c r="E55" s="12"/>
      <c r="F55" s="12"/>
      <c r="G55" s="12" t="s">
        <v>37</v>
      </c>
      <c r="H55" s="13" t="s">
        <v>46</v>
      </c>
      <c r="I55" s="12"/>
      <c r="J55" s="12" t="s">
        <v>37</v>
      </c>
      <c r="K55">
        <f t="shared" si="1"/>
        <v>5</v>
      </c>
      <c r="M55" s="15">
        <f t="shared" si="10"/>
        <v>1</v>
      </c>
      <c r="N55" s="15">
        <f t="shared" si="11"/>
        <v>1</v>
      </c>
      <c r="O55" s="15">
        <f t="shared" si="12"/>
        <v>1</v>
      </c>
      <c r="P55" s="15">
        <f t="shared" si="13"/>
        <v>1</v>
      </c>
      <c r="Q55" s="15">
        <f t="shared" si="8"/>
        <v>1</v>
      </c>
      <c r="R55" s="15">
        <f t="shared" si="8"/>
        <v>1</v>
      </c>
      <c r="S55" s="15">
        <f t="shared" si="8"/>
        <v>1</v>
      </c>
      <c r="T55" s="15">
        <f t="shared" si="8"/>
        <v>1</v>
      </c>
      <c r="U55" s="15">
        <f t="shared" si="8"/>
        <v>1</v>
      </c>
      <c r="V55" s="15">
        <f t="shared" si="8"/>
        <v>1</v>
      </c>
      <c r="W55" s="15">
        <f t="shared" si="9"/>
        <v>1</v>
      </c>
      <c r="X55" s="15">
        <f t="shared" si="9"/>
        <v>1</v>
      </c>
      <c r="Y55" s="15">
        <f t="shared" si="9"/>
        <v>1</v>
      </c>
      <c r="Z55">
        <f t="shared" si="14"/>
        <v>13</v>
      </c>
    </row>
    <row r="56" spans="1:26" ht="16.5">
      <c r="A56" s="12" t="s">
        <v>37</v>
      </c>
      <c r="B56" s="12" t="s">
        <v>37</v>
      </c>
      <c r="D56" s="12"/>
      <c r="E56" s="12"/>
      <c r="F56" s="12"/>
      <c r="G56" s="12" t="s">
        <v>37</v>
      </c>
      <c r="H56" s="13"/>
      <c r="I56" s="13" t="s">
        <v>46</v>
      </c>
      <c r="J56" s="12" t="s">
        <v>37</v>
      </c>
      <c r="K56">
        <f t="shared" si="1"/>
        <v>5</v>
      </c>
      <c r="M56" s="15">
        <f t="shared" si="10"/>
        <v>1</v>
      </c>
      <c r="N56" s="15">
        <f t="shared" si="11"/>
        <v>1</v>
      </c>
      <c r="O56" s="15">
        <f t="shared" si="12"/>
        <v>1</v>
      </c>
      <c r="P56" s="15">
        <f t="shared" si="13"/>
        <v>1</v>
      </c>
      <c r="Q56" s="15">
        <f t="shared" si="8"/>
        <v>1</v>
      </c>
      <c r="R56" s="15">
        <f t="shared" si="8"/>
        <v>1</v>
      </c>
      <c r="S56" s="15">
        <f t="shared" si="8"/>
        <v>1</v>
      </c>
      <c r="T56" s="15">
        <f t="shared" si="8"/>
        <v>1</v>
      </c>
      <c r="U56" s="15">
        <f t="shared" si="8"/>
        <v>1</v>
      </c>
      <c r="V56" s="15">
        <f t="shared" si="8"/>
        <v>1</v>
      </c>
      <c r="W56" s="15">
        <f t="shared" si="9"/>
        <v>1</v>
      </c>
      <c r="X56" s="15">
        <f t="shared" si="9"/>
        <v>1</v>
      </c>
      <c r="Y56" s="15">
        <f t="shared" si="9"/>
        <v>1</v>
      </c>
      <c r="Z56">
        <f t="shared" si="14"/>
        <v>13</v>
      </c>
    </row>
    <row r="57" spans="1:26" ht="16.5">
      <c r="A57" s="12" t="s">
        <v>37</v>
      </c>
      <c r="B57" s="12" t="s">
        <v>37</v>
      </c>
      <c r="D57" s="12"/>
      <c r="E57" s="12"/>
      <c r="F57" s="12"/>
      <c r="G57" s="12"/>
      <c r="H57" s="12" t="s">
        <v>37</v>
      </c>
      <c r="I57" s="13" t="s">
        <v>46</v>
      </c>
      <c r="J57" s="12" t="s">
        <v>37</v>
      </c>
      <c r="K57">
        <f t="shared" si="1"/>
        <v>5</v>
      </c>
      <c r="M57" s="15">
        <f t="shared" si="10"/>
        <v>1</v>
      </c>
      <c r="N57" s="15">
        <f t="shared" si="11"/>
        <v>1</v>
      </c>
      <c r="O57" s="15">
        <f t="shared" si="12"/>
        <v>1</v>
      </c>
      <c r="P57" s="15">
        <f t="shared" si="13"/>
        <v>1</v>
      </c>
      <c r="Q57" s="15">
        <f t="shared" si="8"/>
        <v>1</v>
      </c>
      <c r="R57" s="15">
        <f t="shared" si="8"/>
        <v>1</v>
      </c>
      <c r="S57" s="15">
        <f t="shared" si="8"/>
        <v>0</v>
      </c>
      <c r="T57" s="15">
        <f t="shared" si="8"/>
        <v>1</v>
      </c>
      <c r="U57" s="15">
        <f t="shared" si="8"/>
        <v>1</v>
      </c>
      <c r="V57" s="15">
        <f t="shared" si="8"/>
        <v>1</v>
      </c>
      <c r="W57" s="15">
        <f t="shared" si="9"/>
        <v>1</v>
      </c>
      <c r="X57" s="15">
        <f t="shared" si="9"/>
        <v>1</v>
      </c>
      <c r="Y57" s="15">
        <f t="shared" si="9"/>
        <v>1</v>
      </c>
      <c r="Z57">
        <f t="shared" si="14"/>
        <v>12</v>
      </c>
    </row>
    <row r="58" spans="1:26" ht="16.5">
      <c r="A58" s="12" t="s">
        <v>37</v>
      </c>
      <c r="C58" s="12" t="s">
        <v>37</v>
      </c>
      <c r="D58" s="12" t="s">
        <v>37</v>
      </c>
      <c r="E58" s="13" t="s">
        <v>46</v>
      </c>
      <c r="F58" s="12" t="s">
        <v>37</v>
      </c>
      <c r="G58" s="13"/>
      <c r="H58" s="13"/>
      <c r="I58" s="13"/>
      <c r="J58" s="13"/>
      <c r="K58">
        <f t="shared" si="1"/>
        <v>5</v>
      </c>
      <c r="M58" s="15">
        <f t="shared" si="10"/>
        <v>1</v>
      </c>
      <c r="N58" s="15">
        <f t="shared" si="11"/>
        <v>1</v>
      </c>
      <c r="O58" s="15">
        <f t="shared" si="12"/>
        <v>1</v>
      </c>
      <c r="P58" s="15">
        <f t="shared" si="13"/>
        <v>1</v>
      </c>
      <c r="Q58" s="15">
        <f t="shared" si="8"/>
        <v>1</v>
      </c>
      <c r="R58" s="15">
        <f t="shared" si="8"/>
        <v>1</v>
      </c>
      <c r="S58" s="15">
        <f t="shared" si="8"/>
        <v>1</v>
      </c>
      <c r="T58" s="15">
        <f t="shared" si="8"/>
        <v>1</v>
      </c>
      <c r="U58" s="15">
        <f t="shared" si="8"/>
        <v>1</v>
      </c>
      <c r="V58" s="15">
        <f t="shared" si="8"/>
        <v>1</v>
      </c>
      <c r="W58" s="15">
        <f t="shared" si="9"/>
        <v>0</v>
      </c>
      <c r="X58" s="15">
        <f t="shared" si="9"/>
        <v>0</v>
      </c>
      <c r="Y58" s="15">
        <f t="shared" si="9"/>
        <v>0</v>
      </c>
      <c r="Z58">
        <f t="shared" si="14"/>
        <v>10</v>
      </c>
    </row>
    <row r="59" spans="1:26" ht="16.5">
      <c r="A59" s="12" t="s">
        <v>37</v>
      </c>
      <c r="C59" s="12" t="s">
        <v>37</v>
      </c>
      <c r="D59" s="12" t="s">
        <v>37</v>
      </c>
      <c r="E59" s="13" t="s">
        <v>46</v>
      </c>
      <c r="F59" s="12"/>
      <c r="G59" s="12" t="s">
        <v>37</v>
      </c>
      <c r="H59" s="13"/>
      <c r="I59" s="13"/>
      <c r="J59" s="13"/>
      <c r="K59">
        <f t="shared" si="1"/>
        <v>5</v>
      </c>
      <c r="M59" s="15">
        <f t="shared" si="10"/>
        <v>1</v>
      </c>
      <c r="N59" s="15">
        <f t="shared" si="11"/>
        <v>1</v>
      </c>
      <c r="O59" s="15">
        <f t="shared" si="12"/>
        <v>1</v>
      </c>
      <c r="P59" s="15">
        <f t="shared" si="13"/>
        <v>1</v>
      </c>
      <c r="Q59" s="15">
        <f t="shared" si="8"/>
        <v>1</v>
      </c>
      <c r="R59" s="15">
        <f t="shared" si="8"/>
        <v>1</v>
      </c>
      <c r="S59" s="15">
        <f t="shared" si="8"/>
        <v>1</v>
      </c>
      <c r="T59" s="15">
        <f t="shared" si="8"/>
        <v>1</v>
      </c>
      <c r="U59" s="15">
        <f t="shared" si="8"/>
        <v>1</v>
      </c>
      <c r="V59" s="15">
        <f t="shared" si="8"/>
        <v>1</v>
      </c>
      <c r="W59" s="15">
        <f t="shared" si="9"/>
        <v>1</v>
      </c>
      <c r="X59" s="15">
        <f t="shared" si="9"/>
        <v>0</v>
      </c>
      <c r="Y59" s="15">
        <f t="shared" si="9"/>
        <v>0</v>
      </c>
      <c r="Z59">
        <f t="shared" si="14"/>
        <v>11</v>
      </c>
    </row>
    <row r="60" spans="1:26" ht="16.5">
      <c r="A60" s="12" t="s">
        <v>37</v>
      </c>
      <c r="C60" s="12" t="s">
        <v>37</v>
      </c>
      <c r="D60" s="12" t="s">
        <v>37</v>
      </c>
      <c r="E60" s="13" t="s">
        <v>46</v>
      </c>
      <c r="F60" s="13"/>
      <c r="G60" s="12"/>
      <c r="H60" s="12" t="s">
        <v>37</v>
      </c>
      <c r="I60" s="13"/>
      <c r="J60" s="13"/>
      <c r="K60">
        <f t="shared" si="1"/>
        <v>5</v>
      </c>
      <c r="M60" s="15">
        <f t="shared" si="10"/>
        <v>1</v>
      </c>
      <c r="N60" s="15">
        <f t="shared" si="11"/>
        <v>1</v>
      </c>
      <c r="O60" s="15">
        <f t="shared" si="12"/>
        <v>1</v>
      </c>
      <c r="P60" s="15">
        <f t="shared" si="13"/>
        <v>1</v>
      </c>
      <c r="Q60" s="15">
        <f t="shared" si="8"/>
        <v>1</v>
      </c>
      <c r="R60" s="15">
        <f t="shared" si="8"/>
        <v>1</v>
      </c>
      <c r="S60" s="15">
        <f t="shared" si="8"/>
        <v>1</v>
      </c>
      <c r="T60" s="15">
        <f t="shared" si="8"/>
        <v>1</v>
      </c>
      <c r="U60" s="15">
        <f t="shared" si="8"/>
        <v>1</v>
      </c>
      <c r="V60" s="15">
        <f t="shared" si="8"/>
        <v>1</v>
      </c>
      <c r="W60" s="15">
        <f t="shared" si="9"/>
        <v>1</v>
      </c>
      <c r="X60" s="15">
        <f t="shared" si="9"/>
        <v>1</v>
      </c>
      <c r="Y60" s="15">
        <f t="shared" si="9"/>
        <v>0</v>
      </c>
      <c r="Z60">
        <f t="shared" si="14"/>
        <v>12</v>
      </c>
    </row>
    <row r="61" spans="1:26" ht="16.5">
      <c r="A61" s="12" t="s">
        <v>37</v>
      </c>
      <c r="C61" s="12" t="s">
        <v>37</v>
      </c>
      <c r="D61" s="12" t="s">
        <v>37</v>
      </c>
      <c r="E61" s="13" t="s">
        <v>46</v>
      </c>
      <c r="F61" s="13"/>
      <c r="G61" s="13"/>
      <c r="H61" s="12"/>
      <c r="I61" s="12" t="s">
        <v>37</v>
      </c>
      <c r="J61" s="13"/>
      <c r="K61">
        <f t="shared" si="1"/>
        <v>5</v>
      </c>
      <c r="M61" s="15">
        <f t="shared" si="10"/>
        <v>1</v>
      </c>
      <c r="N61" s="15">
        <f t="shared" si="11"/>
        <v>1</v>
      </c>
      <c r="O61" s="15">
        <f t="shared" si="12"/>
        <v>1</v>
      </c>
      <c r="P61" s="15">
        <f t="shared" si="13"/>
        <v>1</v>
      </c>
      <c r="Q61" s="15">
        <f t="shared" si="8"/>
        <v>1</v>
      </c>
      <c r="R61" s="15">
        <f t="shared" si="8"/>
        <v>1</v>
      </c>
      <c r="S61" s="15">
        <f t="shared" si="8"/>
        <v>1</v>
      </c>
      <c r="T61" s="15">
        <f t="shared" si="8"/>
        <v>1</v>
      </c>
      <c r="U61" s="15">
        <f t="shared" si="8"/>
        <v>1</v>
      </c>
      <c r="V61" s="15">
        <f t="shared" si="8"/>
        <v>1</v>
      </c>
      <c r="W61" s="15">
        <f t="shared" si="9"/>
        <v>1</v>
      </c>
      <c r="X61" s="15">
        <f t="shared" si="9"/>
        <v>1</v>
      </c>
      <c r="Y61" s="15">
        <f t="shared" si="9"/>
        <v>1</v>
      </c>
      <c r="Z61">
        <f t="shared" si="14"/>
        <v>13</v>
      </c>
    </row>
    <row r="62" spans="1:26" ht="16.5">
      <c r="A62" s="12" t="s">
        <v>37</v>
      </c>
      <c r="C62" s="12" t="s">
        <v>37</v>
      </c>
      <c r="D62" s="12" t="s">
        <v>37</v>
      </c>
      <c r="E62" s="13" t="s">
        <v>46</v>
      </c>
      <c r="F62" s="13"/>
      <c r="G62" s="13"/>
      <c r="H62" s="13"/>
      <c r="I62" s="12"/>
      <c r="J62" s="12" t="s">
        <v>37</v>
      </c>
      <c r="K62">
        <f t="shared" si="1"/>
        <v>5</v>
      </c>
      <c r="M62" s="15">
        <f t="shared" si="10"/>
        <v>1</v>
      </c>
      <c r="N62" s="15">
        <f t="shared" si="11"/>
        <v>1</v>
      </c>
      <c r="O62" s="15">
        <f t="shared" si="12"/>
        <v>1</v>
      </c>
      <c r="P62" s="15">
        <f t="shared" si="13"/>
        <v>1</v>
      </c>
      <c r="Q62" s="15">
        <f t="shared" si="8"/>
        <v>1</v>
      </c>
      <c r="R62" s="15">
        <f t="shared" si="8"/>
        <v>1</v>
      </c>
      <c r="S62" s="15">
        <f t="shared" si="8"/>
        <v>1</v>
      </c>
      <c r="T62" s="15">
        <f t="shared" si="8"/>
        <v>1</v>
      </c>
      <c r="U62" s="15">
        <f t="shared" si="8"/>
        <v>1</v>
      </c>
      <c r="V62" s="15">
        <f t="shared" si="8"/>
        <v>1</v>
      </c>
      <c r="W62" s="15">
        <f t="shared" si="9"/>
        <v>1</v>
      </c>
      <c r="X62" s="15">
        <f t="shared" si="9"/>
        <v>1</v>
      </c>
      <c r="Y62" s="15">
        <f t="shared" si="9"/>
        <v>1</v>
      </c>
      <c r="Z62">
        <f t="shared" si="14"/>
        <v>13</v>
      </c>
    </row>
    <row r="63" spans="1:26" ht="16.5">
      <c r="A63" s="12" t="s">
        <v>37</v>
      </c>
      <c r="C63" s="12" t="s">
        <v>37</v>
      </c>
      <c r="D63" s="12" t="s">
        <v>37</v>
      </c>
      <c r="E63" s="13"/>
      <c r="F63" s="13" t="s">
        <v>46</v>
      </c>
      <c r="G63" s="12" t="s">
        <v>37</v>
      </c>
      <c r="H63" s="13"/>
      <c r="I63" s="13"/>
      <c r="J63" s="13"/>
      <c r="K63">
        <f t="shared" si="1"/>
        <v>5</v>
      </c>
      <c r="M63" s="15">
        <f t="shared" si="10"/>
        <v>1</v>
      </c>
      <c r="N63" s="15">
        <f t="shared" si="11"/>
        <v>1</v>
      </c>
      <c r="O63" s="15">
        <f t="shared" si="12"/>
        <v>1</v>
      </c>
      <c r="P63" s="15">
        <f t="shared" si="13"/>
        <v>1</v>
      </c>
      <c r="Q63" s="15">
        <f t="shared" si="8"/>
        <v>1</v>
      </c>
      <c r="R63" s="15">
        <f t="shared" si="8"/>
        <v>1</v>
      </c>
      <c r="S63" s="15">
        <f t="shared" si="8"/>
        <v>1</v>
      </c>
      <c r="T63" s="15">
        <f t="shared" si="8"/>
        <v>1</v>
      </c>
      <c r="U63" s="15">
        <f t="shared" si="8"/>
        <v>1</v>
      </c>
      <c r="V63" s="15">
        <f t="shared" si="8"/>
        <v>1</v>
      </c>
      <c r="W63" s="15">
        <f t="shared" si="9"/>
        <v>1</v>
      </c>
      <c r="X63" s="15">
        <f t="shared" si="9"/>
        <v>0</v>
      </c>
      <c r="Y63" s="15">
        <f t="shared" si="9"/>
        <v>0</v>
      </c>
      <c r="Z63">
        <f t="shared" si="14"/>
        <v>11</v>
      </c>
    </row>
    <row r="64" spans="1:26" ht="16.5">
      <c r="A64" s="12" t="s">
        <v>37</v>
      </c>
      <c r="C64" s="12" t="s">
        <v>37</v>
      </c>
      <c r="D64" s="12" t="s">
        <v>37</v>
      </c>
      <c r="E64" s="13"/>
      <c r="F64" s="13" t="s">
        <v>46</v>
      </c>
      <c r="G64" s="12"/>
      <c r="H64" s="12" t="s">
        <v>37</v>
      </c>
      <c r="I64" s="13"/>
      <c r="J64" s="13"/>
      <c r="K64">
        <f t="shared" si="1"/>
        <v>5</v>
      </c>
      <c r="M64" s="15">
        <f t="shared" si="10"/>
        <v>1</v>
      </c>
      <c r="N64" s="15">
        <f t="shared" si="11"/>
        <v>1</v>
      </c>
      <c r="O64" s="15">
        <f t="shared" si="12"/>
        <v>1</v>
      </c>
      <c r="P64" s="15">
        <f t="shared" si="13"/>
        <v>1</v>
      </c>
      <c r="Q64" s="15">
        <f t="shared" si="8"/>
        <v>1</v>
      </c>
      <c r="R64" s="15">
        <f t="shared" si="8"/>
        <v>1</v>
      </c>
      <c r="S64" s="15">
        <f t="shared" si="8"/>
        <v>1</v>
      </c>
      <c r="T64" s="15">
        <f t="shared" si="8"/>
        <v>1</v>
      </c>
      <c r="U64" s="15">
        <f t="shared" si="8"/>
        <v>1</v>
      </c>
      <c r="V64" s="15">
        <f t="shared" si="8"/>
        <v>1</v>
      </c>
      <c r="W64" s="15">
        <f t="shared" si="9"/>
        <v>1</v>
      </c>
      <c r="X64" s="15">
        <f t="shared" si="9"/>
        <v>1</v>
      </c>
      <c r="Y64" s="15">
        <f t="shared" si="9"/>
        <v>0</v>
      </c>
      <c r="Z64">
        <f t="shared" si="14"/>
        <v>12</v>
      </c>
    </row>
    <row r="65" spans="1:26" ht="16.5">
      <c r="A65" s="12" t="s">
        <v>37</v>
      </c>
      <c r="B65" s="12"/>
      <c r="C65" s="12" t="s">
        <v>37</v>
      </c>
      <c r="D65" s="12" t="s">
        <v>37</v>
      </c>
      <c r="E65" s="12"/>
      <c r="F65" s="13" t="s">
        <v>46</v>
      </c>
      <c r="G65" s="13"/>
      <c r="H65" s="12"/>
      <c r="I65" s="12" t="s">
        <v>37</v>
      </c>
      <c r="J65" s="13"/>
      <c r="K65">
        <f t="shared" si="1"/>
        <v>5</v>
      </c>
      <c r="M65" s="15">
        <f t="shared" si="10"/>
        <v>1</v>
      </c>
      <c r="N65" s="15">
        <f t="shared" si="11"/>
        <v>1</v>
      </c>
      <c r="O65" s="15">
        <f t="shared" si="12"/>
        <v>1</v>
      </c>
      <c r="P65" s="15">
        <f t="shared" si="13"/>
        <v>1</v>
      </c>
      <c r="Q65" s="15">
        <f t="shared" si="8"/>
        <v>1</v>
      </c>
      <c r="R65" s="15">
        <f t="shared" si="8"/>
        <v>1</v>
      </c>
      <c r="S65" s="15">
        <f t="shared" si="8"/>
        <v>1</v>
      </c>
      <c r="T65" s="15">
        <f t="shared" si="8"/>
        <v>1</v>
      </c>
      <c r="U65" s="15">
        <f t="shared" si="8"/>
        <v>1</v>
      </c>
      <c r="V65" s="15">
        <f t="shared" si="8"/>
        <v>1</v>
      </c>
      <c r="W65" s="15">
        <f t="shared" si="9"/>
        <v>1</v>
      </c>
      <c r="X65" s="15">
        <f t="shared" si="9"/>
        <v>1</v>
      </c>
      <c r="Y65" s="15">
        <f t="shared" si="9"/>
        <v>1</v>
      </c>
      <c r="Z65">
        <f t="shared" si="14"/>
        <v>13</v>
      </c>
    </row>
    <row r="66" spans="1:26" ht="16.5">
      <c r="A66" s="12" t="s">
        <v>37</v>
      </c>
      <c r="B66" s="12"/>
      <c r="C66" s="12" t="s">
        <v>37</v>
      </c>
      <c r="D66" s="12" t="s">
        <v>37</v>
      </c>
      <c r="E66" s="12"/>
      <c r="F66" s="13" t="s">
        <v>46</v>
      </c>
      <c r="G66" s="13"/>
      <c r="H66" s="13"/>
      <c r="I66" s="12"/>
      <c r="J66" s="12" t="s">
        <v>37</v>
      </c>
      <c r="K66">
        <f t="shared" si="1"/>
        <v>5</v>
      </c>
      <c r="M66" s="15">
        <f t="shared" si="10"/>
        <v>1</v>
      </c>
      <c r="N66" s="15">
        <f t="shared" si="11"/>
        <v>1</v>
      </c>
      <c r="O66" s="15">
        <f t="shared" si="12"/>
        <v>1</v>
      </c>
      <c r="P66" s="15">
        <f t="shared" si="13"/>
        <v>1</v>
      </c>
      <c r="Q66" s="15">
        <f t="shared" si="8"/>
        <v>1</v>
      </c>
      <c r="R66" s="15">
        <f t="shared" si="8"/>
        <v>1</v>
      </c>
      <c r="S66" s="15">
        <f t="shared" si="8"/>
        <v>1</v>
      </c>
      <c r="T66" s="15">
        <f aca="true" t="shared" si="15" ref="T66:Y97">IF(OR(D66="V",E66="V",F66="V",G66="V",H66="V"),1,0)</f>
        <v>1</v>
      </c>
      <c r="U66" s="15">
        <f t="shared" si="15"/>
        <v>1</v>
      </c>
      <c r="V66" s="15">
        <f t="shared" si="15"/>
        <v>1</v>
      </c>
      <c r="W66" s="15">
        <f t="shared" si="9"/>
        <v>1</v>
      </c>
      <c r="X66" s="15">
        <f t="shared" si="9"/>
        <v>1</v>
      </c>
      <c r="Y66" s="15">
        <f t="shared" si="9"/>
        <v>1</v>
      </c>
      <c r="Z66">
        <f t="shared" si="14"/>
        <v>13</v>
      </c>
    </row>
    <row r="67" spans="1:26" ht="16.5">
      <c r="A67" s="12" t="s">
        <v>37</v>
      </c>
      <c r="B67" s="12"/>
      <c r="C67" s="12" t="s">
        <v>37</v>
      </c>
      <c r="D67" s="12" t="s">
        <v>37</v>
      </c>
      <c r="E67" s="12"/>
      <c r="G67" s="13" t="s">
        <v>46</v>
      </c>
      <c r="H67" s="12" t="s">
        <v>37</v>
      </c>
      <c r="I67" s="13"/>
      <c r="J67" s="13"/>
      <c r="K67">
        <f aca="true" t="shared" si="16" ref="K67:K130">COUNTIF(A67:J67,"V")</f>
        <v>5</v>
      </c>
      <c r="M67" s="15">
        <f t="shared" si="10"/>
        <v>1</v>
      </c>
      <c r="N67" s="15">
        <f t="shared" si="11"/>
        <v>1</v>
      </c>
      <c r="O67" s="15">
        <f t="shared" si="12"/>
        <v>1</v>
      </c>
      <c r="P67" s="15">
        <f t="shared" si="13"/>
        <v>1</v>
      </c>
      <c r="Q67" s="15">
        <f aca="true" t="shared" si="17" ref="Q67:Q104">IF(OR(A67="V",B67="V",C67="V",D67="V",E67="V"),1,0)</f>
        <v>1</v>
      </c>
      <c r="R67" s="15">
        <f aca="true" t="shared" si="18" ref="R67:R104">IF(OR(B67="V",C67="V",D67="V",E67="V",F67="V"),1,0)</f>
        <v>1</v>
      </c>
      <c r="S67" s="15">
        <f aca="true" t="shared" si="19" ref="S67:S104">IF(OR(C67="V",D67="V",E67="V",F67="V",G67="V"),1,0)</f>
        <v>1</v>
      </c>
      <c r="T67" s="15">
        <f t="shared" si="15"/>
        <v>1</v>
      </c>
      <c r="U67" s="15">
        <f t="shared" si="15"/>
        <v>1</v>
      </c>
      <c r="V67" s="15">
        <f t="shared" si="15"/>
        <v>1</v>
      </c>
      <c r="W67" s="15">
        <f t="shared" si="9"/>
        <v>1</v>
      </c>
      <c r="X67" s="15">
        <f t="shared" si="9"/>
        <v>1</v>
      </c>
      <c r="Y67" s="15">
        <f t="shared" si="9"/>
        <v>0</v>
      </c>
      <c r="Z67">
        <f t="shared" si="14"/>
        <v>12</v>
      </c>
    </row>
    <row r="68" spans="1:26" ht="16.5">
      <c r="A68" s="12" t="s">
        <v>37</v>
      </c>
      <c r="B68" s="12"/>
      <c r="C68" s="12" t="s">
        <v>37</v>
      </c>
      <c r="D68" s="12" t="s">
        <v>37</v>
      </c>
      <c r="E68" s="12"/>
      <c r="F68" s="12"/>
      <c r="G68" s="13" t="s">
        <v>46</v>
      </c>
      <c r="H68" s="12"/>
      <c r="I68" s="12" t="s">
        <v>37</v>
      </c>
      <c r="J68" s="13"/>
      <c r="K68">
        <f t="shared" si="16"/>
        <v>5</v>
      </c>
      <c r="M68" s="15">
        <f t="shared" si="10"/>
        <v>1</v>
      </c>
      <c r="N68" s="15">
        <f t="shared" si="11"/>
        <v>1</v>
      </c>
      <c r="O68" s="15">
        <f t="shared" si="12"/>
        <v>1</v>
      </c>
      <c r="P68" s="15">
        <f t="shared" si="13"/>
        <v>1</v>
      </c>
      <c r="Q68" s="15">
        <f t="shared" si="17"/>
        <v>1</v>
      </c>
      <c r="R68" s="15">
        <f t="shared" si="18"/>
        <v>1</v>
      </c>
      <c r="S68" s="15">
        <f t="shared" si="19"/>
        <v>1</v>
      </c>
      <c r="T68" s="15">
        <f t="shared" si="15"/>
        <v>1</v>
      </c>
      <c r="U68" s="15">
        <f t="shared" si="15"/>
        <v>1</v>
      </c>
      <c r="V68" s="15">
        <f t="shared" si="15"/>
        <v>1</v>
      </c>
      <c r="W68" s="15">
        <f t="shared" si="9"/>
        <v>1</v>
      </c>
      <c r="X68" s="15">
        <f t="shared" si="9"/>
        <v>1</v>
      </c>
      <c r="Y68" s="15">
        <f t="shared" si="9"/>
        <v>1</v>
      </c>
      <c r="Z68">
        <f t="shared" si="14"/>
        <v>13</v>
      </c>
    </row>
    <row r="69" spans="1:26" ht="16.5">
      <c r="A69" s="12" t="s">
        <v>37</v>
      </c>
      <c r="B69" s="12"/>
      <c r="C69" s="12" t="s">
        <v>37</v>
      </c>
      <c r="D69" s="12" t="s">
        <v>37</v>
      </c>
      <c r="E69" s="13"/>
      <c r="F69" s="12"/>
      <c r="G69" s="13" t="s">
        <v>46</v>
      </c>
      <c r="H69" s="13"/>
      <c r="I69" s="12"/>
      <c r="J69" s="12" t="s">
        <v>37</v>
      </c>
      <c r="K69">
        <f t="shared" si="16"/>
        <v>5</v>
      </c>
      <c r="M69" s="15">
        <f t="shared" si="10"/>
        <v>1</v>
      </c>
      <c r="N69" s="15">
        <f t="shared" si="11"/>
        <v>1</v>
      </c>
      <c r="O69" s="15">
        <f t="shared" si="12"/>
        <v>1</v>
      </c>
      <c r="P69" s="15">
        <f t="shared" si="13"/>
        <v>1</v>
      </c>
      <c r="Q69" s="15">
        <f t="shared" si="17"/>
        <v>1</v>
      </c>
      <c r="R69" s="15">
        <f t="shared" si="18"/>
        <v>1</v>
      </c>
      <c r="S69" s="15">
        <f t="shared" si="19"/>
        <v>1</v>
      </c>
      <c r="T69" s="15">
        <f t="shared" si="15"/>
        <v>1</v>
      </c>
      <c r="U69" s="15">
        <f t="shared" si="15"/>
        <v>1</v>
      </c>
      <c r="V69" s="15">
        <f t="shared" si="15"/>
        <v>1</v>
      </c>
      <c r="W69" s="15">
        <f t="shared" si="9"/>
        <v>1</v>
      </c>
      <c r="X69" s="15">
        <f t="shared" si="9"/>
        <v>1</v>
      </c>
      <c r="Y69" s="15">
        <f t="shared" si="9"/>
        <v>1</v>
      </c>
      <c r="Z69">
        <f t="shared" si="14"/>
        <v>13</v>
      </c>
    </row>
    <row r="70" spans="1:26" ht="16.5">
      <c r="A70" s="12" t="s">
        <v>37</v>
      </c>
      <c r="B70" s="12"/>
      <c r="C70" s="12" t="s">
        <v>37</v>
      </c>
      <c r="D70" s="12" t="s">
        <v>37</v>
      </c>
      <c r="E70" s="12"/>
      <c r="F70" s="12"/>
      <c r="H70" s="13" t="s">
        <v>46</v>
      </c>
      <c r="I70" s="12" t="s">
        <v>37</v>
      </c>
      <c r="J70" s="13"/>
      <c r="K70">
        <f t="shared" si="16"/>
        <v>5</v>
      </c>
      <c r="M70" s="15">
        <f t="shared" si="10"/>
        <v>1</v>
      </c>
      <c r="N70" s="15">
        <f t="shared" si="11"/>
        <v>1</v>
      </c>
      <c r="O70" s="15">
        <f t="shared" si="12"/>
        <v>1</v>
      </c>
      <c r="P70" s="15">
        <f t="shared" si="13"/>
        <v>1</v>
      </c>
      <c r="Q70" s="15">
        <f t="shared" si="17"/>
        <v>1</v>
      </c>
      <c r="R70" s="15">
        <f t="shared" si="18"/>
        <v>1</v>
      </c>
      <c r="S70" s="15">
        <f t="shared" si="19"/>
        <v>1</v>
      </c>
      <c r="T70" s="15">
        <f t="shared" si="15"/>
        <v>1</v>
      </c>
      <c r="U70" s="15">
        <f t="shared" si="15"/>
        <v>1</v>
      </c>
      <c r="V70" s="15">
        <f t="shared" si="15"/>
        <v>1</v>
      </c>
      <c r="W70" s="15">
        <f t="shared" si="9"/>
        <v>1</v>
      </c>
      <c r="X70" s="15">
        <f t="shared" si="9"/>
        <v>1</v>
      </c>
      <c r="Y70" s="15">
        <f t="shared" si="9"/>
        <v>1</v>
      </c>
      <c r="Z70">
        <f t="shared" si="14"/>
        <v>13</v>
      </c>
    </row>
    <row r="71" spans="1:26" ht="16.5">
      <c r="A71" s="12" t="s">
        <v>37</v>
      </c>
      <c r="B71" s="12"/>
      <c r="C71" s="12" t="s">
        <v>37</v>
      </c>
      <c r="D71" s="12" t="s">
        <v>37</v>
      </c>
      <c r="E71" s="12"/>
      <c r="F71" s="12"/>
      <c r="G71" s="12"/>
      <c r="H71" s="13" t="s">
        <v>46</v>
      </c>
      <c r="I71" s="12"/>
      <c r="J71" s="12" t="s">
        <v>37</v>
      </c>
      <c r="K71">
        <f t="shared" si="16"/>
        <v>5</v>
      </c>
      <c r="M71" s="15">
        <f t="shared" si="10"/>
        <v>1</v>
      </c>
      <c r="N71" s="15">
        <f t="shared" si="11"/>
        <v>1</v>
      </c>
      <c r="O71" s="15">
        <f t="shared" si="12"/>
        <v>1</v>
      </c>
      <c r="P71" s="15">
        <f t="shared" si="13"/>
        <v>1</v>
      </c>
      <c r="Q71" s="15">
        <f t="shared" si="17"/>
        <v>1</v>
      </c>
      <c r="R71" s="15">
        <f t="shared" si="18"/>
        <v>1</v>
      </c>
      <c r="S71" s="15">
        <f t="shared" si="19"/>
        <v>1</v>
      </c>
      <c r="T71" s="15">
        <f t="shared" si="15"/>
        <v>1</v>
      </c>
      <c r="U71" s="15">
        <f t="shared" si="15"/>
        <v>1</v>
      </c>
      <c r="V71" s="15">
        <f t="shared" si="15"/>
        <v>1</v>
      </c>
      <c r="W71" s="15">
        <f t="shared" si="9"/>
        <v>1</v>
      </c>
      <c r="X71" s="15">
        <f t="shared" si="9"/>
        <v>1</v>
      </c>
      <c r="Y71" s="15">
        <f t="shared" si="9"/>
        <v>1</v>
      </c>
      <c r="Z71">
        <f t="shared" si="14"/>
        <v>13</v>
      </c>
    </row>
    <row r="72" spans="1:26" ht="16.5">
      <c r="A72" s="12" t="s">
        <v>37</v>
      </c>
      <c r="B72" s="12"/>
      <c r="C72" s="12" t="s">
        <v>37</v>
      </c>
      <c r="D72" s="12" t="s">
        <v>37</v>
      </c>
      <c r="E72" s="12"/>
      <c r="F72" s="13"/>
      <c r="G72" s="12"/>
      <c r="H72" s="13"/>
      <c r="I72" s="13" t="s">
        <v>46</v>
      </c>
      <c r="J72" s="12" t="s">
        <v>37</v>
      </c>
      <c r="K72">
        <f t="shared" si="16"/>
        <v>5</v>
      </c>
      <c r="M72" s="15">
        <f t="shared" si="10"/>
        <v>1</v>
      </c>
      <c r="N72" s="15">
        <f t="shared" si="11"/>
        <v>1</v>
      </c>
      <c r="O72" s="15">
        <f t="shared" si="12"/>
        <v>1</v>
      </c>
      <c r="P72" s="15">
        <f t="shared" si="13"/>
        <v>1</v>
      </c>
      <c r="Q72" s="15">
        <f t="shared" si="17"/>
        <v>1</v>
      </c>
      <c r="R72" s="15">
        <f t="shared" si="18"/>
        <v>1</v>
      </c>
      <c r="S72" s="15">
        <f t="shared" si="19"/>
        <v>1</v>
      </c>
      <c r="T72" s="15">
        <f t="shared" si="15"/>
        <v>1</v>
      </c>
      <c r="U72" s="15">
        <f t="shared" si="15"/>
        <v>1</v>
      </c>
      <c r="V72" s="15">
        <f t="shared" si="15"/>
        <v>1</v>
      </c>
      <c r="W72" s="15">
        <f t="shared" si="9"/>
        <v>1</v>
      </c>
      <c r="X72" s="15">
        <f t="shared" si="9"/>
        <v>1</v>
      </c>
      <c r="Y72" s="15">
        <f t="shared" si="9"/>
        <v>1</v>
      </c>
      <c r="Z72">
        <f t="shared" si="14"/>
        <v>13</v>
      </c>
    </row>
    <row r="73" spans="1:26" ht="16.5">
      <c r="A73" s="12" t="s">
        <v>37</v>
      </c>
      <c r="B73" s="12"/>
      <c r="C73" s="12" t="s">
        <v>37</v>
      </c>
      <c r="D73" s="12"/>
      <c r="E73" s="12" t="s">
        <v>37</v>
      </c>
      <c r="F73" s="13" t="s">
        <v>46</v>
      </c>
      <c r="G73" s="12" t="s">
        <v>37</v>
      </c>
      <c r="H73" s="13"/>
      <c r="I73" s="13"/>
      <c r="J73" s="13"/>
      <c r="K73">
        <f t="shared" si="16"/>
        <v>5</v>
      </c>
      <c r="M73" s="15">
        <f t="shared" si="10"/>
        <v>1</v>
      </c>
      <c r="N73" s="15">
        <f t="shared" si="11"/>
        <v>1</v>
      </c>
      <c r="O73" s="15">
        <f t="shared" si="12"/>
        <v>1</v>
      </c>
      <c r="P73" s="15">
        <f t="shared" si="13"/>
        <v>1</v>
      </c>
      <c r="Q73" s="15">
        <f t="shared" si="17"/>
        <v>1</v>
      </c>
      <c r="R73" s="15">
        <f t="shared" si="18"/>
        <v>1</v>
      </c>
      <c r="S73" s="15">
        <f t="shared" si="19"/>
        <v>1</v>
      </c>
      <c r="T73" s="15">
        <f t="shared" si="15"/>
        <v>1</v>
      </c>
      <c r="U73" s="15">
        <f t="shared" si="15"/>
        <v>1</v>
      </c>
      <c r="V73" s="15">
        <f t="shared" si="15"/>
        <v>1</v>
      </c>
      <c r="W73" s="15">
        <f t="shared" si="9"/>
        <v>1</v>
      </c>
      <c r="X73" s="15">
        <f t="shared" si="9"/>
        <v>0</v>
      </c>
      <c r="Y73" s="15">
        <f t="shared" si="9"/>
        <v>0</v>
      </c>
      <c r="Z73">
        <f t="shared" si="14"/>
        <v>11</v>
      </c>
    </row>
    <row r="74" spans="1:26" ht="16.5">
      <c r="A74" s="12" t="s">
        <v>37</v>
      </c>
      <c r="B74" s="12"/>
      <c r="C74" s="12" t="s">
        <v>37</v>
      </c>
      <c r="D74" s="12"/>
      <c r="E74" s="12" t="s">
        <v>37</v>
      </c>
      <c r="F74" s="13" t="s">
        <v>46</v>
      </c>
      <c r="G74" s="12"/>
      <c r="H74" s="12" t="s">
        <v>37</v>
      </c>
      <c r="I74" s="13"/>
      <c r="J74" s="13"/>
      <c r="K74">
        <f t="shared" si="16"/>
        <v>5</v>
      </c>
      <c r="M74" s="15">
        <f t="shared" si="10"/>
        <v>1</v>
      </c>
      <c r="N74" s="15">
        <f t="shared" si="11"/>
        <v>1</v>
      </c>
      <c r="O74" s="15">
        <f t="shared" si="12"/>
        <v>1</v>
      </c>
      <c r="P74" s="15">
        <f t="shared" si="13"/>
        <v>1</v>
      </c>
      <c r="Q74" s="15">
        <f t="shared" si="17"/>
        <v>1</v>
      </c>
      <c r="R74" s="15">
        <f t="shared" si="18"/>
        <v>1</v>
      </c>
      <c r="S74" s="15">
        <f t="shared" si="19"/>
        <v>1</v>
      </c>
      <c r="T74" s="15">
        <f t="shared" si="15"/>
        <v>1</v>
      </c>
      <c r="U74" s="15">
        <f t="shared" si="15"/>
        <v>1</v>
      </c>
      <c r="V74" s="15">
        <f t="shared" si="15"/>
        <v>1</v>
      </c>
      <c r="W74" s="15">
        <f t="shared" si="9"/>
        <v>1</v>
      </c>
      <c r="X74" s="15">
        <f t="shared" si="9"/>
        <v>1</v>
      </c>
      <c r="Y74" s="15">
        <f t="shared" si="9"/>
        <v>0</v>
      </c>
      <c r="Z74">
        <f t="shared" si="14"/>
        <v>12</v>
      </c>
    </row>
    <row r="75" spans="1:26" ht="16.5">
      <c r="A75" s="12" t="s">
        <v>37</v>
      </c>
      <c r="B75" s="12"/>
      <c r="C75" s="12" t="s">
        <v>37</v>
      </c>
      <c r="E75" s="12" t="s">
        <v>37</v>
      </c>
      <c r="F75" s="13" t="s">
        <v>46</v>
      </c>
      <c r="G75" s="13"/>
      <c r="H75" s="12"/>
      <c r="I75" s="12" t="s">
        <v>37</v>
      </c>
      <c r="J75" s="13"/>
      <c r="K75">
        <f t="shared" si="16"/>
        <v>5</v>
      </c>
      <c r="M75" s="15">
        <f t="shared" si="10"/>
        <v>1</v>
      </c>
      <c r="N75" s="15">
        <f t="shared" si="11"/>
        <v>1</v>
      </c>
      <c r="O75" s="15">
        <f t="shared" si="12"/>
        <v>1</v>
      </c>
      <c r="P75" s="15">
        <f t="shared" si="13"/>
        <v>1</v>
      </c>
      <c r="Q75" s="15">
        <f t="shared" si="17"/>
        <v>1</v>
      </c>
      <c r="R75" s="15">
        <f t="shared" si="18"/>
        <v>1</v>
      </c>
      <c r="S75" s="15">
        <f t="shared" si="19"/>
        <v>1</v>
      </c>
      <c r="T75" s="15">
        <f t="shared" si="15"/>
        <v>1</v>
      </c>
      <c r="U75" s="15">
        <f t="shared" si="15"/>
        <v>1</v>
      </c>
      <c r="V75" s="15">
        <f t="shared" si="15"/>
        <v>1</v>
      </c>
      <c r="W75" s="15">
        <f t="shared" si="9"/>
        <v>1</v>
      </c>
      <c r="X75" s="15">
        <f t="shared" si="9"/>
        <v>1</v>
      </c>
      <c r="Y75" s="15">
        <f t="shared" si="9"/>
        <v>1</v>
      </c>
      <c r="Z75">
        <f t="shared" si="14"/>
        <v>13</v>
      </c>
    </row>
    <row r="76" spans="1:26" ht="16.5">
      <c r="A76" s="12" t="s">
        <v>37</v>
      </c>
      <c r="B76" s="12"/>
      <c r="C76" s="12" t="s">
        <v>37</v>
      </c>
      <c r="E76" s="12" t="s">
        <v>37</v>
      </c>
      <c r="F76" s="13" t="s">
        <v>46</v>
      </c>
      <c r="G76" s="13"/>
      <c r="H76" s="13"/>
      <c r="I76" s="12"/>
      <c r="J76" s="12" t="s">
        <v>37</v>
      </c>
      <c r="K76">
        <f t="shared" si="16"/>
        <v>5</v>
      </c>
      <c r="M76" s="15">
        <f t="shared" si="10"/>
        <v>1</v>
      </c>
      <c r="N76" s="15">
        <f t="shared" si="11"/>
        <v>1</v>
      </c>
      <c r="O76" s="15">
        <f t="shared" si="12"/>
        <v>1</v>
      </c>
      <c r="P76" s="15">
        <f t="shared" si="13"/>
        <v>1</v>
      </c>
      <c r="Q76" s="15">
        <f t="shared" si="17"/>
        <v>1</v>
      </c>
      <c r="R76" s="15">
        <f t="shared" si="18"/>
        <v>1</v>
      </c>
      <c r="S76" s="15">
        <f t="shared" si="19"/>
        <v>1</v>
      </c>
      <c r="T76" s="15">
        <f t="shared" si="15"/>
        <v>1</v>
      </c>
      <c r="U76" s="15">
        <f t="shared" si="15"/>
        <v>1</v>
      </c>
      <c r="V76" s="15">
        <f t="shared" si="15"/>
        <v>1</v>
      </c>
      <c r="W76" s="15">
        <f t="shared" si="9"/>
        <v>1</v>
      </c>
      <c r="X76" s="15">
        <f t="shared" si="9"/>
        <v>1</v>
      </c>
      <c r="Y76" s="15">
        <f t="shared" si="9"/>
        <v>1</v>
      </c>
      <c r="Z76">
        <f t="shared" si="14"/>
        <v>13</v>
      </c>
    </row>
    <row r="77" spans="1:26" ht="16.5">
      <c r="A77" s="12" t="s">
        <v>37</v>
      </c>
      <c r="B77" s="12"/>
      <c r="C77" s="12" t="s">
        <v>37</v>
      </c>
      <c r="D77" s="12"/>
      <c r="E77" s="12" t="s">
        <v>37</v>
      </c>
      <c r="F77" s="13"/>
      <c r="G77" s="13" t="s">
        <v>46</v>
      </c>
      <c r="H77" s="12" t="s">
        <v>37</v>
      </c>
      <c r="I77" s="13"/>
      <c r="J77" s="13"/>
      <c r="K77">
        <f t="shared" si="16"/>
        <v>5</v>
      </c>
      <c r="M77" s="15">
        <f t="shared" si="10"/>
        <v>1</v>
      </c>
      <c r="N77" s="15">
        <f t="shared" si="11"/>
        <v>1</v>
      </c>
      <c r="O77" s="15">
        <f t="shared" si="12"/>
        <v>1</v>
      </c>
      <c r="P77" s="15">
        <f t="shared" si="13"/>
        <v>1</v>
      </c>
      <c r="Q77" s="15">
        <f t="shared" si="17"/>
        <v>1</v>
      </c>
      <c r="R77" s="15">
        <f t="shared" si="18"/>
        <v>1</v>
      </c>
      <c r="S77" s="15">
        <f t="shared" si="19"/>
        <v>1</v>
      </c>
      <c r="T77" s="15">
        <f t="shared" si="15"/>
        <v>1</v>
      </c>
      <c r="U77" s="15">
        <f t="shared" si="15"/>
        <v>1</v>
      </c>
      <c r="V77" s="15">
        <f t="shared" si="15"/>
        <v>1</v>
      </c>
      <c r="W77" s="15">
        <f t="shared" si="9"/>
        <v>1</v>
      </c>
      <c r="X77" s="15">
        <f t="shared" si="9"/>
        <v>1</v>
      </c>
      <c r="Y77" s="15">
        <f t="shared" si="9"/>
        <v>0</v>
      </c>
      <c r="Z77">
        <f t="shared" si="14"/>
        <v>12</v>
      </c>
    </row>
    <row r="78" spans="1:26" ht="16.5">
      <c r="A78" s="12" t="s">
        <v>37</v>
      </c>
      <c r="B78" s="12"/>
      <c r="C78" s="12" t="s">
        <v>37</v>
      </c>
      <c r="D78" s="12"/>
      <c r="E78" s="12" t="s">
        <v>37</v>
      </c>
      <c r="F78" s="13"/>
      <c r="G78" s="13" t="s">
        <v>46</v>
      </c>
      <c r="H78" s="12"/>
      <c r="I78" s="12" t="s">
        <v>37</v>
      </c>
      <c r="J78" s="13"/>
      <c r="K78">
        <f t="shared" si="16"/>
        <v>5</v>
      </c>
      <c r="M78" s="15">
        <f t="shared" si="10"/>
        <v>1</v>
      </c>
      <c r="N78" s="15">
        <f t="shared" si="11"/>
        <v>1</v>
      </c>
      <c r="O78" s="15">
        <f t="shared" si="12"/>
        <v>1</v>
      </c>
      <c r="P78" s="15">
        <f t="shared" si="13"/>
        <v>1</v>
      </c>
      <c r="Q78" s="15">
        <f t="shared" si="17"/>
        <v>1</v>
      </c>
      <c r="R78" s="15">
        <f t="shared" si="18"/>
        <v>1</v>
      </c>
      <c r="S78" s="15">
        <f t="shared" si="19"/>
        <v>1</v>
      </c>
      <c r="T78" s="15">
        <f t="shared" si="15"/>
        <v>1</v>
      </c>
      <c r="U78" s="15">
        <f t="shared" si="15"/>
        <v>1</v>
      </c>
      <c r="V78" s="15">
        <f t="shared" si="15"/>
        <v>1</v>
      </c>
      <c r="W78" s="15">
        <f t="shared" si="9"/>
        <v>1</v>
      </c>
      <c r="X78" s="15">
        <f t="shared" si="9"/>
        <v>1</v>
      </c>
      <c r="Y78" s="15">
        <f t="shared" si="9"/>
        <v>1</v>
      </c>
      <c r="Z78">
        <f t="shared" si="14"/>
        <v>13</v>
      </c>
    </row>
    <row r="79" spans="1:26" ht="16.5">
      <c r="A79" s="12" t="s">
        <v>37</v>
      </c>
      <c r="B79" s="12"/>
      <c r="C79" s="12" t="s">
        <v>37</v>
      </c>
      <c r="D79" s="12"/>
      <c r="E79" s="12" t="s">
        <v>37</v>
      </c>
      <c r="F79" s="12"/>
      <c r="G79" s="13" t="s">
        <v>46</v>
      </c>
      <c r="H79" s="13"/>
      <c r="I79" s="12"/>
      <c r="J79" s="12" t="s">
        <v>37</v>
      </c>
      <c r="K79">
        <f t="shared" si="16"/>
        <v>5</v>
      </c>
      <c r="M79" s="15">
        <f t="shared" si="10"/>
        <v>1</v>
      </c>
      <c r="N79" s="15">
        <f t="shared" si="11"/>
        <v>1</v>
      </c>
      <c r="O79" s="15">
        <f t="shared" si="12"/>
        <v>1</v>
      </c>
      <c r="P79" s="15">
        <f t="shared" si="13"/>
        <v>1</v>
      </c>
      <c r="Q79" s="15">
        <f t="shared" si="17"/>
        <v>1</v>
      </c>
      <c r="R79" s="15">
        <f t="shared" si="18"/>
        <v>1</v>
      </c>
      <c r="S79" s="15">
        <f t="shared" si="19"/>
        <v>1</v>
      </c>
      <c r="T79" s="15">
        <f t="shared" si="15"/>
        <v>1</v>
      </c>
      <c r="U79" s="15">
        <f t="shared" si="15"/>
        <v>1</v>
      </c>
      <c r="V79" s="15">
        <f t="shared" si="15"/>
        <v>1</v>
      </c>
      <c r="W79" s="15">
        <f t="shared" si="9"/>
        <v>1</v>
      </c>
      <c r="X79" s="15">
        <f t="shared" si="9"/>
        <v>1</v>
      </c>
      <c r="Y79" s="15">
        <f t="shared" si="9"/>
        <v>1</v>
      </c>
      <c r="Z79">
        <f t="shared" si="14"/>
        <v>13</v>
      </c>
    </row>
    <row r="80" spans="1:26" ht="16.5">
      <c r="A80" s="12" t="s">
        <v>37</v>
      </c>
      <c r="B80" s="12"/>
      <c r="C80" s="12" t="s">
        <v>37</v>
      </c>
      <c r="D80" s="12"/>
      <c r="E80" s="12" t="s">
        <v>37</v>
      </c>
      <c r="F80" s="12"/>
      <c r="H80" s="13" t="s">
        <v>46</v>
      </c>
      <c r="I80" s="12" t="s">
        <v>37</v>
      </c>
      <c r="J80" s="13"/>
      <c r="K80">
        <f t="shared" si="16"/>
        <v>5</v>
      </c>
      <c r="M80" s="15">
        <f t="shared" si="10"/>
        <v>1</v>
      </c>
      <c r="N80" s="15">
        <f t="shared" si="11"/>
        <v>1</v>
      </c>
      <c r="O80" s="15">
        <f t="shared" si="12"/>
        <v>1</v>
      </c>
      <c r="P80" s="15">
        <f t="shared" si="13"/>
        <v>1</v>
      </c>
      <c r="Q80" s="15">
        <f t="shared" si="17"/>
        <v>1</v>
      </c>
      <c r="R80" s="15">
        <f t="shared" si="18"/>
        <v>1</v>
      </c>
      <c r="S80" s="15">
        <f t="shared" si="19"/>
        <v>1</v>
      </c>
      <c r="T80" s="15">
        <f t="shared" si="15"/>
        <v>1</v>
      </c>
      <c r="U80" s="15">
        <f t="shared" si="15"/>
        <v>1</v>
      </c>
      <c r="V80" s="15">
        <f t="shared" si="15"/>
        <v>1</v>
      </c>
      <c r="W80" s="15">
        <f t="shared" si="15"/>
        <v>1</v>
      </c>
      <c r="X80" s="15">
        <f t="shared" si="15"/>
        <v>1</v>
      </c>
      <c r="Y80" s="15">
        <f t="shared" si="15"/>
        <v>1</v>
      </c>
      <c r="Z80">
        <f t="shared" si="14"/>
        <v>13</v>
      </c>
    </row>
    <row r="81" spans="1:26" ht="16.5">
      <c r="A81" s="12" t="s">
        <v>37</v>
      </c>
      <c r="B81" s="12"/>
      <c r="C81" s="12" t="s">
        <v>37</v>
      </c>
      <c r="D81" s="12"/>
      <c r="E81" s="12" t="s">
        <v>37</v>
      </c>
      <c r="F81" s="12"/>
      <c r="G81" s="12"/>
      <c r="H81" s="13" t="s">
        <v>46</v>
      </c>
      <c r="I81" s="12"/>
      <c r="J81" s="12" t="s">
        <v>37</v>
      </c>
      <c r="K81">
        <f t="shared" si="16"/>
        <v>5</v>
      </c>
      <c r="M81" s="15">
        <f t="shared" si="10"/>
        <v>1</v>
      </c>
      <c r="N81" s="15">
        <f t="shared" si="11"/>
        <v>1</v>
      </c>
      <c r="O81" s="15">
        <f t="shared" si="12"/>
        <v>1</v>
      </c>
      <c r="P81" s="15">
        <f t="shared" si="13"/>
        <v>1</v>
      </c>
      <c r="Q81" s="15">
        <f t="shared" si="17"/>
        <v>1</v>
      </c>
      <c r="R81" s="15">
        <f t="shared" si="18"/>
        <v>1</v>
      </c>
      <c r="S81" s="15">
        <f t="shared" si="19"/>
        <v>1</v>
      </c>
      <c r="T81" s="15">
        <f t="shared" si="15"/>
        <v>1</v>
      </c>
      <c r="U81" s="15">
        <f t="shared" si="15"/>
        <v>1</v>
      </c>
      <c r="V81" s="15">
        <f t="shared" si="15"/>
        <v>1</v>
      </c>
      <c r="W81" s="15">
        <f t="shared" si="15"/>
        <v>1</v>
      </c>
      <c r="X81" s="15">
        <f t="shared" si="15"/>
        <v>1</v>
      </c>
      <c r="Y81" s="15">
        <f t="shared" si="15"/>
        <v>1</v>
      </c>
      <c r="Z81">
        <f t="shared" si="14"/>
        <v>13</v>
      </c>
    </row>
    <row r="82" spans="1:26" ht="16.5">
      <c r="A82" s="12" t="s">
        <v>37</v>
      </c>
      <c r="B82" s="12"/>
      <c r="C82" s="12" t="s">
        <v>37</v>
      </c>
      <c r="D82" s="12"/>
      <c r="E82" s="12" t="s">
        <v>37</v>
      </c>
      <c r="F82" s="12"/>
      <c r="G82" s="12"/>
      <c r="I82" s="13" t="s">
        <v>46</v>
      </c>
      <c r="J82" s="12" t="s">
        <v>37</v>
      </c>
      <c r="K82">
        <f t="shared" si="16"/>
        <v>5</v>
      </c>
      <c r="M82" s="15">
        <f t="shared" si="10"/>
        <v>1</v>
      </c>
      <c r="N82" s="15">
        <f t="shared" si="11"/>
        <v>1</v>
      </c>
      <c r="O82" s="15">
        <f t="shared" si="12"/>
        <v>1</v>
      </c>
      <c r="P82" s="15">
        <f t="shared" si="13"/>
        <v>1</v>
      </c>
      <c r="Q82" s="15">
        <f t="shared" si="17"/>
        <v>1</v>
      </c>
      <c r="R82" s="15">
        <f t="shared" si="18"/>
        <v>1</v>
      </c>
      <c r="S82" s="15">
        <f t="shared" si="19"/>
        <v>1</v>
      </c>
      <c r="T82" s="15">
        <f t="shared" si="15"/>
        <v>1</v>
      </c>
      <c r="U82" s="15">
        <f t="shared" si="15"/>
        <v>1</v>
      </c>
      <c r="V82" s="15">
        <f t="shared" si="15"/>
        <v>1</v>
      </c>
      <c r="W82" s="15">
        <f t="shared" si="15"/>
        <v>1</v>
      </c>
      <c r="X82" s="15">
        <f t="shared" si="15"/>
        <v>1</v>
      </c>
      <c r="Y82" s="15">
        <f t="shared" si="15"/>
        <v>1</v>
      </c>
      <c r="Z82">
        <f t="shared" si="14"/>
        <v>13</v>
      </c>
    </row>
    <row r="83" spans="1:26" ht="16.5">
      <c r="A83" s="12" t="s">
        <v>37</v>
      </c>
      <c r="B83" s="12"/>
      <c r="C83" s="12" t="s">
        <v>37</v>
      </c>
      <c r="D83" s="12"/>
      <c r="E83" s="12"/>
      <c r="F83" s="12" t="s">
        <v>37</v>
      </c>
      <c r="G83" s="13" t="s">
        <v>46</v>
      </c>
      <c r="H83" s="12" t="s">
        <v>37</v>
      </c>
      <c r="I83" s="13"/>
      <c r="J83" s="13"/>
      <c r="K83">
        <f t="shared" si="16"/>
        <v>5</v>
      </c>
      <c r="M83" s="15">
        <f t="shared" si="10"/>
        <v>1</v>
      </c>
      <c r="N83" s="15">
        <f t="shared" si="11"/>
        <v>1</v>
      </c>
      <c r="O83" s="15">
        <f t="shared" si="12"/>
        <v>1</v>
      </c>
      <c r="P83" s="15">
        <f t="shared" si="13"/>
        <v>1</v>
      </c>
      <c r="Q83" s="15">
        <f t="shared" si="17"/>
        <v>1</v>
      </c>
      <c r="R83" s="15">
        <f t="shared" si="18"/>
        <v>1</v>
      </c>
      <c r="S83" s="15">
        <f t="shared" si="19"/>
        <v>1</v>
      </c>
      <c r="T83" s="15">
        <f t="shared" si="15"/>
        <v>1</v>
      </c>
      <c r="U83" s="15">
        <f t="shared" si="15"/>
        <v>1</v>
      </c>
      <c r="V83" s="15">
        <f t="shared" si="15"/>
        <v>1</v>
      </c>
      <c r="W83" s="15">
        <f t="shared" si="15"/>
        <v>1</v>
      </c>
      <c r="X83" s="15">
        <f t="shared" si="15"/>
        <v>1</v>
      </c>
      <c r="Y83" s="15">
        <f t="shared" si="15"/>
        <v>0</v>
      </c>
      <c r="Z83">
        <f t="shared" si="14"/>
        <v>12</v>
      </c>
    </row>
    <row r="84" spans="1:26" ht="16.5">
      <c r="A84" s="12" t="s">
        <v>37</v>
      </c>
      <c r="B84" s="12"/>
      <c r="C84" s="12" t="s">
        <v>37</v>
      </c>
      <c r="D84" s="12"/>
      <c r="E84" s="12"/>
      <c r="F84" s="12" t="s">
        <v>37</v>
      </c>
      <c r="G84" s="13" t="s">
        <v>46</v>
      </c>
      <c r="H84" s="12"/>
      <c r="I84" s="12" t="s">
        <v>37</v>
      </c>
      <c r="J84" s="13"/>
      <c r="K84">
        <f t="shared" si="16"/>
        <v>5</v>
      </c>
      <c r="M84" s="15">
        <f t="shared" si="10"/>
        <v>1</v>
      </c>
      <c r="N84" s="15">
        <f t="shared" si="11"/>
        <v>1</v>
      </c>
      <c r="O84" s="15">
        <f t="shared" si="12"/>
        <v>1</v>
      </c>
      <c r="P84" s="15">
        <f t="shared" si="13"/>
        <v>1</v>
      </c>
      <c r="Q84" s="15">
        <f t="shared" si="17"/>
        <v>1</v>
      </c>
      <c r="R84" s="15">
        <f t="shared" si="18"/>
        <v>1</v>
      </c>
      <c r="S84" s="15">
        <f t="shared" si="19"/>
        <v>1</v>
      </c>
      <c r="T84" s="15">
        <f t="shared" si="15"/>
        <v>1</v>
      </c>
      <c r="U84" s="15">
        <f t="shared" si="15"/>
        <v>1</v>
      </c>
      <c r="V84" s="15">
        <f t="shared" si="15"/>
        <v>1</v>
      </c>
      <c r="W84" s="15">
        <f t="shared" si="15"/>
        <v>1</v>
      </c>
      <c r="X84" s="15">
        <f t="shared" si="15"/>
        <v>1</v>
      </c>
      <c r="Y84" s="15">
        <f t="shared" si="15"/>
        <v>1</v>
      </c>
      <c r="Z84">
        <f t="shared" si="14"/>
        <v>13</v>
      </c>
    </row>
    <row r="85" spans="1:26" ht="16.5">
      <c r="A85" s="12" t="s">
        <v>37</v>
      </c>
      <c r="B85" s="12"/>
      <c r="C85" s="12" t="s">
        <v>37</v>
      </c>
      <c r="D85" s="12"/>
      <c r="E85" s="12"/>
      <c r="F85" s="12" t="s">
        <v>37</v>
      </c>
      <c r="G85" s="13" t="s">
        <v>46</v>
      </c>
      <c r="H85" s="13"/>
      <c r="I85" s="12"/>
      <c r="J85" s="12" t="s">
        <v>37</v>
      </c>
      <c r="K85">
        <f t="shared" si="16"/>
        <v>5</v>
      </c>
      <c r="M85" s="15">
        <f t="shared" si="10"/>
        <v>1</v>
      </c>
      <c r="N85" s="15">
        <f t="shared" si="11"/>
        <v>1</v>
      </c>
      <c r="O85" s="15">
        <f t="shared" si="12"/>
        <v>1</v>
      </c>
      <c r="P85" s="15">
        <f t="shared" si="13"/>
        <v>1</v>
      </c>
      <c r="Q85" s="15">
        <f t="shared" si="17"/>
        <v>1</v>
      </c>
      <c r="R85" s="15">
        <f t="shared" si="18"/>
        <v>1</v>
      </c>
      <c r="S85" s="15">
        <f t="shared" si="19"/>
        <v>1</v>
      </c>
      <c r="T85" s="15">
        <f t="shared" si="15"/>
        <v>1</v>
      </c>
      <c r="U85" s="15">
        <f t="shared" si="15"/>
        <v>1</v>
      </c>
      <c r="V85" s="15">
        <f t="shared" si="15"/>
        <v>1</v>
      </c>
      <c r="W85" s="15">
        <f t="shared" si="15"/>
        <v>1</v>
      </c>
      <c r="X85" s="15">
        <f t="shared" si="15"/>
        <v>1</v>
      </c>
      <c r="Y85" s="15">
        <f t="shared" si="15"/>
        <v>1</v>
      </c>
      <c r="Z85">
        <f t="shared" si="14"/>
        <v>13</v>
      </c>
    </row>
    <row r="86" spans="1:26" ht="16.5">
      <c r="A86" s="12" t="s">
        <v>37</v>
      </c>
      <c r="B86" s="12"/>
      <c r="C86" s="12" t="s">
        <v>37</v>
      </c>
      <c r="D86" s="12"/>
      <c r="E86" s="12"/>
      <c r="F86" s="12" t="s">
        <v>37</v>
      </c>
      <c r="G86" s="13"/>
      <c r="H86" s="13" t="s">
        <v>46</v>
      </c>
      <c r="I86" s="12" t="s">
        <v>37</v>
      </c>
      <c r="J86" s="13"/>
      <c r="K86">
        <f t="shared" si="16"/>
        <v>5</v>
      </c>
      <c r="M86" s="15">
        <f t="shared" si="10"/>
        <v>1</v>
      </c>
      <c r="N86" s="15">
        <f t="shared" si="11"/>
        <v>1</v>
      </c>
      <c r="O86" s="15">
        <f t="shared" si="12"/>
        <v>1</v>
      </c>
      <c r="P86" s="15">
        <f t="shared" si="13"/>
        <v>1</v>
      </c>
      <c r="Q86" s="15">
        <f t="shared" si="17"/>
        <v>1</v>
      </c>
      <c r="R86" s="15">
        <f t="shared" si="18"/>
        <v>1</v>
      </c>
      <c r="S86" s="15">
        <f t="shared" si="19"/>
        <v>1</v>
      </c>
      <c r="T86" s="15">
        <f t="shared" si="15"/>
        <v>1</v>
      </c>
      <c r="U86" s="15">
        <f t="shared" si="15"/>
        <v>1</v>
      </c>
      <c r="V86" s="15">
        <f t="shared" si="15"/>
        <v>1</v>
      </c>
      <c r="W86" s="15">
        <f t="shared" si="15"/>
        <v>1</v>
      </c>
      <c r="X86" s="15">
        <f t="shared" si="15"/>
        <v>1</v>
      </c>
      <c r="Y86" s="15">
        <f t="shared" si="15"/>
        <v>1</v>
      </c>
      <c r="Z86">
        <f t="shared" si="14"/>
        <v>13</v>
      </c>
    </row>
    <row r="87" spans="1:26" ht="16.5">
      <c r="A87" s="12" t="s">
        <v>37</v>
      </c>
      <c r="B87" s="12"/>
      <c r="C87" s="12" t="s">
        <v>37</v>
      </c>
      <c r="D87" s="12"/>
      <c r="E87" s="12"/>
      <c r="F87" s="12" t="s">
        <v>37</v>
      </c>
      <c r="G87" s="13"/>
      <c r="H87" s="13" t="s">
        <v>46</v>
      </c>
      <c r="I87" s="12"/>
      <c r="J87" s="12" t="s">
        <v>37</v>
      </c>
      <c r="K87">
        <f t="shared" si="16"/>
        <v>5</v>
      </c>
      <c r="M87" s="15">
        <f t="shared" si="10"/>
        <v>1</v>
      </c>
      <c r="N87" s="15">
        <f t="shared" si="11"/>
        <v>1</v>
      </c>
      <c r="O87" s="15">
        <f t="shared" si="12"/>
        <v>1</v>
      </c>
      <c r="P87" s="15">
        <f t="shared" si="13"/>
        <v>1</v>
      </c>
      <c r="Q87" s="15">
        <f t="shared" si="17"/>
        <v>1</v>
      </c>
      <c r="R87" s="15">
        <f t="shared" si="18"/>
        <v>1</v>
      </c>
      <c r="S87" s="15">
        <f t="shared" si="19"/>
        <v>1</v>
      </c>
      <c r="T87" s="15">
        <f t="shared" si="15"/>
        <v>1</v>
      </c>
      <c r="U87" s="15">
        <f t="shared" si="15"/>
        <v>1</v>
      </c>
      <c r="V87" s="15">
        <f t="shared" si="15"/>
        <v>1</v>
      </c>
      <c r="W87" s="15">
        <f t="shared" si="15"/>
        <v>1</v>
      </c>
      <c r="X87" s="15">
        <f t="shared" si="15"/>
        <v>1</v>
      </c>
      <c r="Y87" s="15">
        <f t="shared" si="15"/>
        <v>1</v>
      </c>
      <c r="Z87">
        <f t="shared" si="14"/>
        <v>13</v>
      </c>
    </row>
    <row r="88" spans="1:26" ht="16.5">
      <c r="A88" s="12" t="s">
        <v>37</v>
      </c>
      <c r="B88" s="12"/>
      <c r="C88" s="12" t="s">
        <v>37</v>
      </c>
      <c r="E88" s="12"/>
      <c r="F88" s="12" t="s">
        <v>37</v>
      </c>
      <c r="G88" s="12"/>
      <c r="I88" s="13" t="s">
        <v>46</v>
      </c>
      <c r="J88" s="12" t="s">
        <v>37</v>
      </c>
      <c r="K88">
        <f t="shared" si="16"/>
        <v>5</v>
      </c>
      <c r="M88" s="15">
        <f t="shared" si="10"/>
        <v>1</v>
      </c>
      <c r="N88" s="15">
        <f t="shared" si="11"/>
        <v>1</v>
      </c>
      <c r="O88" s="15">
        <f t="shared" si="12"/>
        <v>1</v>
      </c>
      <c r="P88" s="15">
        <f t="shared" si="13"/>
        <v>1</v>
      </c>
      <c r="Q88" s="15">
        <f t="shared" si="17"/>
        <v>1</v>
      </c>
      <c r="R88" s="15">
        <f t="shared" si="18"/>
        <v>1</v>
      </c>
      <c r="S88" s="15">
        <f t="shared" si="19"/>
        <v>1</v>
      </c>
      <c r="T88" s="15">
        <f t="shared" si="15"/>
        <v>1</v>
      </c>
      <c r="U88" s="15">
        <f t="shared" si="15"/>
        <v>1</v>
      </c>
      <c r="V88" s="15">
        <f t="shared" si="15"/>
        <v>1</v>
      </c>
      <c r="W88" s="15">
        <f t="shared" si="15"/>
        <v>1</v>
      </c>
      <c r="X88" s="15">
        <f t="shared" si="15"/>
        <v>1</v>
      </c>
      <c r="Y88" s="15">
        <f t="shared" si="15"/>
        <v>1</v>
      </c>
      <c r="Z88">
        <f t="shared" si="14"/>
        <v>13</v>
      </c>
    </row>
    <row r="89" spans="1:26" ht="16.5">
      <c r="A89" s="12" t="s">
        <v>37</v>
      </c>
      <c r="B89" s="12"/>
      <c r="C89" s="12" t="s">
        <v>37</v>
      </c>
      <c r="E89" s="12"/>
      <c r="F89" s="12"/>
      <c r="G89" s="12" t="s">
        <v>37</v>
      </c>
      <c r="H89" s="13" t="s">
        <v>46</v>
      </c>
      <c r="I89" s="12" t="s">
        <v>37</v>
      </c>
      <c r="J89" s="13"/>
      <c r="K89">
        <f t="shared" si="16"/>
        <v>5</v>
      </c>
      <c r="M89" s="15">
        <f t="shared" si="10"/>
        <v>1</v>
      </c>
      <c r="N89" s="15">
        <f t="shared" si="11"/>
        <v>1</v>
      </c>
      <c r="O89" s="15">
        <f t="shared" si="12"/>
        <v>1</v>
      </c>
      <c r="P89" s="15">
        <f t="shared" si="13"/>
        <v>1</v>
      </c>
      <c r="Q89" s="15">
        <f t="shared" si="17"/>
        <v>1</v>
      </c>
      <c r="R89" s="15">
        <f t="shared" si="18"/>
        <v>1</v>
      </c>
      <c r="S89" s="15">
        <f t="shared" si="19"/>
        <v>1</v>
      </c>
      <c r="T89" s="15">
        <f t="shared" si="15"/>
        <v>1</v>
      </c>
      <c r="U89" s="15">
        <f t="shared" si="15"/>
        <v>1</v>
      </c>
      <c r="V89" s="15">
        <f t="shared" si="15"/>
        <v>1</v>
      </c>
      <c r="W89" s="15">
        <f t="shared" si="15"/>
        <v>1</v>
      </c>
      <c r="X89" s="15">
        <f t="shared" si="15"/>
        <v>1</v>
      </c>
      <c r="Y89" s="15">
        <f t="shared" si="15"/>
        <v>1</v>
      </c>
      <c r="Z89">
        <f t="shared" si="14"/>
        <v>13</v>
      </c>
    </row>
    <row r="90" spans="1:26" ht="16.5">
      <c r="A90" s="12" t="s">
        <v>37</v>
      </c>
      <c r="B90" s="12"/>
      <c r="C90" s="12" t="s">
        <v>37</v>
      </c>
      <c r="D90" s="12"/>
      <c r="E90" s="12"/>
      <c r="F90" s="12"/>
      <c r="G90" s="12" t="s">
        <v>37</v>
      </c>
      <c r="H90" s="13" t="s">
        <v>46</v>
      </c>
      <c r="I90" s="12"/>
      <c r="J90" s="12" t="s">
        <v>37</v>
      </c>
      <c r="K90">
        <f t="shared" si="16"/>
        <v>5</v>
      </c>
      <c r="M90" s="15">
        <f t="shared" si="10"/>
        <v>1</v>
      </c>
      <c r="N90" s="15">
        <f t="shared" si="11"/>
        <v>1</v>
      </c>
      <c r="O90" s="15">
        <f t="shared" si="12"/>
        <v>1</v>
      </c>
      <c r="P90" s="15">
        <f t="shared" si="13"/>
        <v>1</v>
      </c>
      <c r="Q90" s="15">
        <f t="shared" si="17"/>
        <v>1</v>
      </c>
      <c r="R90" s="15">
        <f t="shared" si="18"/>
        <v>1</v>
      </c>
      <c r="S90" s="15">
        <f t="shared" si="19"/>
        <v>1</v>
      </c>
      <c r="T90" s="15">
        <f t="shared" si="15"/>
        <v>1</v>
      </c>
      <c r="U90" s="15">
        <f t="shared" si="15"/>
        <v>1</v>
      </c>
      <c r="V90" s="15">
        <f t="shared" si="15"/>
        <v>1</v>
      </c>
      <c r="W90" s="15">
        <f t="shared" si="15"/>
        <v>1</v>
      </c>
      <c r="X90" s="15">
        <f t="shared" si="15"/>
        <v>1</v>
      </c>
      <c r="Y90" s="15">
        <f t="shared" si="15"/>
        <v>1</v>
      </c>
      <c r="Z90">
        <f t="shared" si="14"/>
        <v>13</v>
      </c>
    </row>
    <row r="91" spans="1:26" ht="16.5">
      <c r="A91" s="12" t="s">
        <v>37</v>
      </c>
      <c r="B91" s="12"/>
      <c r="C91" s="12" t="s">
        <v>37</v>
      </c>
      <c r="D91" s="12"/>
      <c r="E91" s="12"/>
      <c r="F91" s="12"/>
      <c r="G91" s="12" t="s">
        <v>37</v>
      </c>
      <c r="H91" s="13"/>
      <c r="I91" s="13" t="s">
        <v>46</v>
      </c>
      <c r="J91" s="12" t="s">
        <v>37</v>
      </c>
      <c r="K91">
        <f t="shared" si="16"/>
        <v>5</v>
      </c>
      <c r="M91" s="15">
        <f t="shared" si="10"/>
        <v>1</v>
      </c>
      <c r="N91" s="15">
        <f t="shared" si="11"/>
        <v>1</v>
      </c>
      <c r="O91" s="15">
        <f t="shared" si="12"/>
        <v>1</v>
      </c>
      <c r="P91" s="15">
        <f t="shared" si="13"/>
        <v>1</v>
      </c>
      <c r="Q91" s="15">
        <f t="shared" si="17"/>
        <v>1</v>
      </c>
      <c r="R91" s="15">
        <f t="shared" si="18"/>
        <v>1</v>
      </c>
      <c r="S91" s="15">
        <f t="shared" si="19"/>
        <v>1</v>
      </c>
      <c r="T91" s="15">
        <f t="shared" si="15"/>
        <v>1</v>
      </c>
      <c r="U91" s="15">
        <f t="shared" si="15"/>
        <v>1</v>
      </c>
      <c r="V91" s="15">
        <f t="shared" si="15"/>
        <v>1</v>
      </c>
      <c r="W91" s="15">
        <f t="shared" si="15"/>
        <v>1</v>
      </c>
      <c r="X91" s="15">
        <f t="shared" si="15"/>
        <v>1</v>
      </c>
      <c r="Y91" s="15">
        <f t="shared" si="15"/>
        <v>1</v>
      </c>
      <c r="Z91">
        <f t="shared" si="14"/>
        <v>13</v>
      </c>
    </row>
    <row r="92" spans="1:26" ht="16.5">
      <c r="A92" s="12" t="s">
        <v>37</v>
      </c>
      <c r="B92" s="12"/>
      <c r="C92" s="12" t="s">
        <v>37</v>
      </c>
      <c r="D92" s="12"/>
      <c r="E92" s="13"/>
      <c r="F92" s="12"/>
      <c r="G92" s="12"/>
      <c r="H92" s="12" t="s">
        <v>37</v>
      </c>
      <c r="I92" s="13" t="s">
        <v>46</v>
      </c>
      <c r="J92" s="12" t="s">
        <v>37</v>
      </c>
      <c r="K92">
        <f t="shared" si="16"/>
        <v>5</v>
      </c>
      <c r="M92" s="15">
        <f t="shared" si="10"/>
        <v>1</v>
      </c>
      <c r="N92" s="15">
        <f t="shared" si="11"/>
        <v>1</v>
      </c>
      <c r="O92" s="15">
        <f t="shared" si="12"/>
        <v>1</v>
      </c>
      <c r="P92" s="15">
        <f t="shared" si="13"/>
        <v>1</v>
      </c>
      <c r="Q92" s="15">
        <f t="shared" si="17"/>
        <v>1</v>
      </c>
      <c r="R92" s="15">
        <f t="shared" si="18"/>
        <v>1</v>
      </c>
      <c r="S92" s="15">
        <f t="shared" si="19"/>
        <v>1</v>
      </c>
      <c r="T92" s="15">
        <f t="shared" si="15"/>
        <v>1</v>
      </c>
      <c r="U92" s="15">
        <f t="shared" si="15"/>
        <v>1</v>
      </c>
      <c r="V92" s="15">
        <f t="shared" si="15"/>
        <v>1</v>
      </c>
      <c r="W92" s="15">
        <f t="shared" si="15"/>
        <v>1</v>
      </c>
      <c r="X92" s="15">
        <f t="shared" si="15"/>
        <v>1</v>
      </c>
      <c r="Y92" s="15">
        <f t="shared" si="15"/>
        <v>1</v>
      </c>
      <c r="Z92">
        <f t="shared" si="14"/>
        <v>13</v>
      </c>
    </row>
    <row r="93" spans="1:26" ht="16.5">
      <c r="A93" s="12" t="s">
        <v>37</v>
      </c>
      <c r="B93" s="12"/>
      <c r="D93" s="12" t="s">
        <v>37</v>
      </c>
      <c r="E93" s="12" t="s">
        <v>37</v>
      </c>
      <c r="F93" s="13" t="s">
        <v>46</v>
      </c>
      <c r="G93" s="12" t="s">
        <v>37</v>
      </c>
      <c r="H93" s="13"/>
      <c r="I93" s="13"/>
      <c r="J93" s="13"/>
      <c r="K93">
        <f t="shared" si="16"/>
        <v>5</v>
      </c>
      <c r="M93" s="15">
        <f aca="true" t="shared" si="20" ref="M93:M126">IF(OR(A93="V",J93="V"),1,0)</f>
        <v>1</v>
      </c>
      <c r="N93" s="15">
        <f aca="true" t="shared" si="21" ref="N93:N126">IF(OR(A93="V",B93="V"),1,0)</f>
        <v>1</v>
      </c>
      <c r="O93" s="15">
        <f aca="true" t="shared" si="22" ref="O93:O126">IF(OR(A93="V",B93="V",C93="V"),1,0)</f>
        <v>1</v>
      </c>
      <c r="P93" s="15">
        <f aca="true" t="shared" si="23" ref="P93:P126">IF(OR(A93="V",B93="V",C93="V",D93="V"),1,0)</f>
        <v>1</v>
      </c>
      <c r="Q93" s="15">
        <f t="shared" si="17"/>
        <v>1</v>
      </c>
      <c r="R93" s="15">
        <f t="shared" si="18"/>
        <v>1</v>
      </c>
      <c r="S93" s="15">
        <f t="shared" si="19"/>
        <v>1</v>
      </c>
      <c r="T93" s="15">
        <f t="shared" si="15"/>
        <v>1</v>
      </c>
      <c r="U93" s="15">
        <f t="shared" si="15"/>
        <v>1</v>
      </c>
      <c r="V93" s="15">
        <f t="shared" si="15"/>
        <v>1</v>
      </c>
      <c r="W93" s="15">
        <f t="shared" si="15"/>
        <v>1</v>
      </c>
      <c r="X93" s="15">
        <f t="shared" si="15"/>
        <v>0</v>
      </c>
      <c r="Y93" s="15">
        <f t="shared" si="15"/>
        <v>0</v>
      </c>
      <c r="Z93">
        <f aca="true" t="shared" si="24" ref="Z93:Z126">SUM(M93:Y93)</f>
        <v>11</v>
      </c>
    </row>
    <row r="94" spans="1:26" ht="16.5">
      <c r="A94" s="12" t="s">
        <v>37</v>
      </c>
      <c r="B94" s="12"/>
      <c r="D94" s="12" t="s">
        <v>37</v>
      </c>
      <c r="E94" s="12" t="s">
        <v>37</v>
      </c>
      <c r="F94" s="13" t="s">
        <v>46</v>
      </c>
      <c r="G94" s="12"/>
      <c r="H94" s="12" t="s">
        <v>37</v>
      </c>
      <c r="I94" s="13"/>
      <c r="J94" s="13"/>
      <c r="K94">
        <f t="shared" si="16"/>
        <v>5</v>
      </c>
      <c r="M94" s="15">
        <f t="shared" si="20"/>
        <v>1</v>
      </c>
      <c r="N94" s="15">
        <f t="shared" si="21"/>
        <v>1</v>
      </c>
      <c r="O94" s="15">
        <f t="shared" si="22"/>
        <v>1</v>
      </c>
      <c r="P94" s="15">
        <f t="shared" si="23"/>
        <v>1</v>
      </c>
      <c r="Q94" s="15">
        <f t="shared" si="17"/>
        <v>1</v>
      </c>
      <c r="R94" s="15">
        <f t="shared" si="18"/>
        <v>1</v>
      </c>
      <c r="S94" s="15">
        <f t="shared" si="19"/>
        <v>1</v>
      </c>
      <c r="T94" s="15">
        <f t="shared" si="15"/>
        <v>1</v>
      </c>
      <c r="U94" s="15">
        <f t="shared" si="15"/>
        <v>1</v>
      </c>
      <c r="V94" s="15">
        <f t="shared" si="15"/>
        <v>1</v>
      </c>
      <c r="W94" s="15">
        <f t="shared" si="15"/>
        <v>1</v>
      </c>
      <c r="X94" s="15">
        <f t="shared" si="15"/>
        <v>1</v>
      </c>
      <c r="Y94" s="15">
        <f t="shared" si="15"/>
        <v>0</v>
      </c>
      <c r="Z94">
        <f t="shared" si="24"/>
        <v>12</v>
      </c>
    </row>
    <row r="95" spans="1:26" ht="16.5">
      <c r="A95" s="12" t="s">
        <v>37</v>
      </c>
      <c r="B95" s="12"/>
      <c r="D95" s="12" t="s">
        <v>37</v>
      </c>
      <c r="E95" s="12" t="s">
        <v>37</v>
      </c>
      <c r="F95" s="13" t="s">
        <v>46</v>
      </c>
      <c r="G95" s="13"/>
      <c r="H95" s="12"/>
      <c r="I95" s="12" t="s">
        <v>37</v>
      </c>
      <c r="J95" s="13"/>
      <c r="K95">
        <f t="shared" si="16"/>
        <v>5</v>
      </c>
      <c r="M95" s="15">
        <f t="shared" si="20"/>
        <v>1</v>
      </c>
      <c r="N95" s="15">
        <f t="shared" si="21"/>
        <v>1</v>
      </c>
      <c r="O95" s="15">
        <f t="shared" si="22"/>
        <v>1</v>
      </c>
      <c r="P95" s="15">
        <f t="shared" si="23"/>
        <v>1</v>
      </c>
      <c r="Q95" s="15">
        <f t="shared" si="17"/>
        <v>1</v>
      </c>
      <c r="R95" s="15">
        <f t="shared" si="18"/>
        <v>1</v>
      </c>
      <c r="S95" s="15">
        <f t="shared" si="19"/>
        <v>1</v>
      </c>
      <c r="T95" s="15">
        <f t="shared" si="15"/>
        <v>1</v>
      </c>
      <c r="U95" s="15">
        <f t="shared" si="15"/>
        <v>1</v>
      </c>
      <c r="V95" s="15">
        <f t="shared" si="15"/>
        <v>1</v>
      </c>
      <c r="W95" s="15">
        <f t="shared" si="15"/>
        <v>1</v>
      </c>
      <c r="X95" s="15">
        <f t="shared" si="15"/>
        <v>1</v>
      </c>
      <c r="Y95" s="15">
        <f t="shared" si="15"/>
        <v>1</v>
      </c>
      <c r="Z95">
        <f t="shared" si="24"/>
        <v>13</v>
      </c>
    </row>
    <row r="96" spans="1:26" ht="16.5">
      <c r="A96" s="12" t="s">
        <v>37</v>
      </c>
      <c r="B96" s="12"/>
      <c r="D96" s="12" t="s">
        <v>37</v>
      </c>
      <c r="E96" s="12" t="s">
        <v>37</v>
      </c>
      <c r="F96" s="13" t="s">
        <v>46</v>
      </c>
      <c r="G96" s="13"/>
      <c r="H96" s="13"/>
      <c r="I96" s="12"/>
      <c r="J96" s="12" t="s">
        <v>37</v>
      </c>
      <c r="K96">
        <f t="shared" si="16"/>
        <v>5</v>
      </c>
      <c r="M96" s="15">
        <f t="shared" si="20"/>
        <v>1</v>
      </c>
      <c r="N96" s="15">
        <f t="shared" si="21"/>
        <v>1</v>
      </c>
      <c r="O96" s="15">
        <f t="shared" si="22"/>
        <v>1</v>
      </c>
      <c r="P96" s="15">
        <f t="shared" si="23"/>
        <v>1</v>
      </c>
      <c r="Q96" s="15">
        <f t="shared" si="17"/>
        <v>1</v>
      </c>
      <c r="R96" s="15">
        <f t="shared" si="18"/>
        <v>1</v>
      </c>
      <c r="S96" s="15">
        <f t="shared" si="19"/>
        <v>1</v>
      </c>
      <c r="T96" s="15">
        <f t="shared" si="15"/>
        <v>1</v>
      </c>
      <c r="U96" s="15">
        <f t="shared" si="15"/>
        <v>1</v>
      </c>
      <c r="V96" s="15">
        <f t="shared" si="15"/>
        <v>1</v>
      </c>
      <c r="W96" s="15">
        <f t="shared" si="15"/>
        <v>1</v>
      </c>
      <c r="X96" s="15">
        <f t="shared" si="15"/>
        <v>1</v>
      </c>
      <c r="Y96" s="15">
        <f t="shared" si="15"/>
        <v>1</v>
      </c>
      <c r="Z96">
        <f t="shared" si="24"/>
        <v>13</v>
      </c>
    </row>
    <row r="97" spans="1:26" ht="16.5">
      <c r="A97" s="12" t="s">
        <v>37</v>
      </c>
      <c r="B97" s="12"/>
      <c r="D97" s="12" t="s">
        <v>37</v>
      </c>
      <c r="E97" s="12" t="s">
        <v>37</v>
      </c>
      <c r="F97" s="13"/>
      <c r="G97" s="13" t="s">
        <v>46</v>
      </c>
      <c r="H97" s="12" t="s">
        <v>37</v>
      </c>
      <c r="I97" s="13"/>
      <c r="J97" s="13"/>
      <c r="K97">
        <f t="shared" si="16"/>
        <v>5</v>
      </c>
      <c r="M97" s="15">
        <f t="shared" si="20"/>
        <v>1</v>
      </c>
      <c r="N97" s="15">
        <f t="shared" si="21"/>
        <v>1</v>
      </c>
      <c r="O97" s="15">
        <f t="shared" si="22"/>
        <v>1</v>
      </c>
      <c r="P97" s="15">
        <f t="shared" si="23"/>
        <v>1</v>
      </c>
      <c r="Q97" s="15">
        <f t="shared" si="17"/>
        <v>1</v>
      </c>
      <c r="R97" s="15">
        <f t="shared" si="18"/>
        <v>1</v>
      </c>
      <c r="S97" s="15">
        <f t="shared" si="19"/>
        <v>1</v>
      </c>
      <c r="T97" s="15">
        <f t="shared" si="15"/>
        <v>1</v>
      </c>
      <c r="U97" s="15">
        <f t="shared" si="15"/>
        <v>1</v>
      </c>
      <c r="V97" s="15">
        <f t="shared" si="15"/>
        <v>1</v>
      </c>
      <c r="W97" s="15">
        <f t="shared" si="15"/>
        <v>1</v>
      </c>
      <c r="X97" s="15">
        <f t="shared" si="15"/>
        <v>1</v>
      </c>
      <c r="Y97" s="15">
        <f t="shared" si="15"/>
        <v>0</v>
      </c>
      <c r="Z97">
        <f t="shared" si="24"/>
        <v>12</v>
      </c>
    </row>
    <row r="98" spans="1:26" ht="16.5">
      <c r="A98" s="12" t="s">
        <v>37</v>
      </c>
      <c r="B98" s="12"/>
      <c r="D98" s="12" t="s">
        <v>37</v>
      </c>
      <c r="E98" s="12" t="s">
        <v>37</v>
      </c>
      <c r="F98" s="13"/>
      <c r="G98" s="13" t="s">
        <v>46</v>
      </c>
      <c r="H98" s="12"/>
      <c r="I98" s="12" t="s">
        <v>37</v>
      </c>
      <c r="J98" s="13"/>
      <c r="K98">
        <f t="shared" si="16"/>
        <v>5</v>
      </c>
      <c r="M98" s="15">
        <f t="shared" si="20"/>
        <v>1</v>
      </c>
      <c r="N98" s="15">
        <f t="shared" si="21"/>
        <v>1</v>
      </c>
      <c r="O98" s="15">
        <f t="shared" si="22"/>
        <v>1</v>
      </c>
      <c r="P98" s="15">
        <f t="shared" si="23"/>
        <v>1</v>
      </c>
      <c r="Q98" s="15">
        <f t="shared" si="17"/>
        <v>1</v>
      </c>
      <c r="R98" s="15">
        <f t="shared" si="18"/>
        <v>1</v>
      </c>
      <c r="S98" s="15">
        <f t="shared" si="19"/>
        <v>1</v>
      </c>
      <c r="T98" s="15">
        <f aca="true" t="shared" si="25" ref="T98:Y104">IF(OR(D98="V",E98="V",F98="V",G98="V",H98="V"),1,0)</f>
        <v>1</v>
      </c>
      <c r="U98" s="15">
        <f t="shared" si="25"/>
        <v>1</v>
      </c>
      <c r="V98" s="15">
        <f t="shared" si="25"/>
        <v>1</v>
      </c>
      <c r="W98" s="15">
        <f t="shared" si="25"/>
        <v>1</v>
      </c>
      <c r="X98" s="15">
        <f t="shared" si="25"/>
        <v>1</v>
      </c>
      <c r="Y98" s="15">
        <f t="shared" si="25"/>
        <v>1</v>
      </c>
      <c r="Z98">
        <f t="shared" si="24"/>
        <v>13</v>
      </c>
    </row>
    <row r="99" spans="1:26" ht="16.5">
      <c r="A99" s="12" t="s">
        <v>37</v>
      </c>
      <c r="B99" s="12"/>
      <c r="D99" s="12" t="s">
        <v>37</v>
      </c>
      <c r="E99" s="12" t="s">
        <v>37</v>
      </c>
      <c r="F99" s="12"/>
      <c r="G99" s="13" t="s">
        <v>46</v>
      </c>
      <c r="H99" s="13"/>
      <c r="I99" s="12"/>
      <c r="J99" s="12" t="s">
        <v>37</v>
      </c>
      <c r="K99">
        <f t="shared" si="16"/>
        <v>5</v>
      </c>
      <c r="M99" s="15">
        <f t="shared" si="20"/>
        <v>1</v>
      </c>
      <c r="N99" s="15">
        <f t="shared" si="21"/>
        <v>1</v>
      </c>
      <c r="O99" s="15">
        <f t="shared" si="22"/>
        <v>1</v>
      </c>
      <c r="P99" s="15">
        <f t="shared" si="23"/>
        <v>1</v>
      </c>
      <c r="Q99" s="15">
        <f t="shared" si="17"/>
        <v>1</v>
      </c>
      <c r="R99" s="15">
        <f t="shared" si="18"/>
        <v>1</v>
      </c>
      <c r="S99" s="15">
        <f t="shared" si="19"/>
        <v>1</v>
      </c>
      <c r="T99" s="15">
        <f t="shared" si="25"/>
        <v>1</v>
      </c>
      <c r="U99" s="15">
        <f t="shared" si="25"/>
        <v>1</v>
      </c>
      <c r="V99" s="15">
        <f t="shared" si="25"/>
        <v>1</v>
      </c>
      <c r="W99" s="15">
        <f t="shared" si="25"/>
        <v>1</v>
      </c>
      <c r="X99" s="15">
        <f t="shared" si="25"/>
        <v>1</v>
      </c>
      <c r="Y99" s="15">
        <f t="shared" si="25"/>
        <v>1</v>
      </c>
      <c r="Z99">
        <f t="shared" si="24"/>
        <v>13</v>
      </c>
    </row>
    <row r="100" spans="1:26" ht="16.5">
      <c r="A100" s="12" t="s">
        <v>37</v>
      </c>
      <c r="C100" s="12"/>
      <c r="D100" s="12" t="s">
        <v>37</v>
      </c>
      <c r="E100" s="12" t="s">
        <v>37</v>
      </c>
      <c r="F100" s="12"/>
      <c r="H100" s="13" t="s">
        <v>46</v>
      </c>
      <c r="I100" s="12" t="s">
        <v>37</v>
      </c>
      <c r="J100" s="13"/>
      <c r="K100">
        <f t="shared" si="16"/>
        <v>5</v>
      </c>
      <c r="M100" s="15">
        <f t="shared" si="20"/>
        <v>1</v>
      </c>
      <c r="N100" s="15">
        <f t="shared" si="21"/>
        <v>1</v>
      </c>
      <c r="O100" s="15">
        <f t="shared" si="22"/>
        <v>1</v>
      </c>
      <c r="P100" s="15">
        <f t="shared" si="23"/>
        <v>1</v>
      </c>
      <c r="Q100" s="15">
        <f t="shared" si="17"/>
        <v>1</v>
      </c>
      <c r="R100" s="15">
        <f t="shared" si="18"/>
        <v>1</v>
      </c>
      <c r="S100" s="15">
        <f t="shared" si="19"/>
        <v>1</v>
      </c>
      <c r="T100" s="15">
        <f t="shared" si="25"/>
        <v>1</v>
      </c>
      <c r="U100" s="15">
        <f t="shared" si="25"/>
        <v>1</v>
      </c>
      <c r="V100" s="15">
        <f t="shared" si="25"/>
        <v>1</v>
      </c>
      <c r="W100" s="15">
        <f t="shared" si="25"/>
        <v>1</v>
      </c>
      <c r="X100" s="15">
        <f t="shared" si="25"/>
        <v>1</v>
      </c>
      <c r="Y100" s="15">
        <f t="shared" si="25"/>
        <v>1</v>
      </c>
      <c r="Z100">
        <f t="shared" si="24"/>
        <v>13</v>
      </c>
    </row>
    <row r="101" spans="1:26" ht="16.5">
      <c r="A101" s="12" t="s">
        <v>37</v>
      </c>
      <c r="C101" s="12"/>
      <c r="D101" s="12" t="s">
        <v>37</v>
      </c>
      <c r="E101" s="12" t="s">
        <v>37</v>
      </c>
      <c r="F101" s="12"/>
      <c r="G101" s="12"/>
      <c r="H101" s="13" t="s">
        <v>46</v>
      </c>
      <c r="I101" s="12"/>
      <c r="J101" s="12" t="s">
        <v>37</v>
      </c>
      <c r="K101">
        <f t="shared" si="16"/>
        <v>5</v>
      </c>
      <c r="M101" s="15">
        <f t="shared" si="20"/>
        <v>1</v>
      </c>
      <c r="N101" s="15">
        <f t="shared" si="21"/>
        <v>1</v>
      </c>
      <c r="O101" s="15">
        <f t="shared" si="22"/>
        <v>1</v>
      </c>
      <c r="P101" s="15">
        <f t="shared" si="23"/>
        <v>1</v>
      </c>
      <c r="Q101" s="15">
        <f t="shared" si="17"/>
        <v>1</v>
      </c>
      <c r="R101" s="15">
        <f t="shared" si="18"/>
        <v>1</v>
      </c>
      <c r="S101" s="15">
        <f t="shared" si="19"/>
        <v>1</v>
      </c>
      <c r="T101" s="15">
        <f t="shared" si="25"/>
        <v>1</v>
      </c>
      <c r="U101" s="15">
        <f t="shared" si="25"/>
        <v>1</v>
      </c>
      <c r="V101" s="15">
        <f t="shared" si="25"/>
        <v>1</v>
      </c>
      <c r="W101" s="15">
        <f t="shared" si="25"/>
        <v>1</v>
      </c>
      <c r="X101" s="15">
        <f t="shared" si="25"/>
        <v>1</v>
      </c>
      <c r="Y101" s="15">
        <f t="shared" si="25"/>
        <v>1</v>
      </c>
      <c r="Z101">
        <f t="shared" si="24"/>
        <v>13</v>
      </c>
    </row>
    <row r="102" spans="1:26" ht="16.5">
      <c r="A102" s="12" t="s">
        <v>37</v>
      </c>
      <c r="C102" s="12"/>
      <c r="D102" s="12" t="s">
        <v>37</v>
      </c>
      <c r="E102" s="12" t="s">
        <v>37</v>
      </c>
      <c r="F102" s="12"/>
      <c r="G102" s="12"/>
      <c r="I102" s="13" t="s">
        <v>46</v>
      </c>
      <c r="J102" s="12" t="s">
        <v>37</v>
      </c>
      <c r="K102">
        <f t="shared" si="16"/>
        <v>5</v>
      </c>
      <c r="M102" s="15">
        <f t="shared" si="20"/>
        <v>1</v>
      </c>
      <c r="N102" s="15">
        <f t="shared" si="21"/>
        <v>1</v>
      </c>
      <c r="O102" s="15">
        <f t="shared" si="22"/>
        <v>1</v>
      </c>
      <c r="P102" s="15">
        <f t="shared" si="23"/>
        <v>1</v>
      </c>
      <c r="Q102" s="15">
        <f t="shared" si="17"/>
        <v>1</v>
      </c>
      <c r="R102" s="15">
        <f t="shared" si="18"/>
        <v>1</v>
      </c>
      <c r="S102" s="15">
        <f t="shared" si="19"/>
        <v>1</v>
      </c>
      <c r="T102" s="15">
        <f t="shared" si="25"/>
        <v>1</v>
      </c>
      <c r="U102" s="15">
        <f t="shared" si="25"/>
        <v>1</v>
      </c>
      <c r="V102" s="15">
        <f t="shared" si="25"/>
        <v>1</v>
      </c>
      <c r="W102" s="15">
        <f t="shared" si="25"/>
        <v>1</v>
      </c>
      <c r="X102" s="15">
        <f t="shared" si="25"/>
        <v>1</v>
      </c>
      <c r="Y102" s="15">
        <f t="shared" si="25"/>
        <v>1</v>
      </c>
      <c r="Z102">
        <f t="shared" si="24"/>
        <v>13</v>
      </c>
    </row>
    <row r="103" spans="1:26" ht="16.5">
      <c r="A103" s="12" t="s">
        <v>37</v>
      </c>
      <c r="C103" s="12"/>
      <c r="D103" s="12" t="s">
        <v>37</v>
      </c>
      <c r="E103" s="12"/>
      <c r="F103" s="12" t="s">
        <v>37</v>
      </c>
      <c r="G103" s="13" t="s">
        <v>46</v>
      </c>
      <c r="H103" s="12" t="s">
        <v>37</v>
      </c>
      <c r="I103" s="13"/>
      <c r="J103" s="13"/>
      <c r="K103">
        <f t="shared" si="16"/>
        <v>5</v>
      </c>
      <c r="M103" s="15">
        <f t="shared" si="20"/>
        <v>1</v>
      </c>
      <c r="N103" s="15">
        <f t="shared" si="21"/>
        <v>1</v>
      </c>
      <c r="O103" s="15">
        <f t="shared" si="22"/>
        <v>1</v>
      </c>
      <c r="P103" s="15">
        <f t="shared" si="23"/>
        <v>1</v>
      </c>
      <c r="Q103" s="15">
        <f t="shared" si="17"/>
        <v>1</v>
      </c>
      <c r="R103" s="15">
        <f t="shared" si="18"/>
        <v>1</v>
      </c>
      <c r="S103" s="15">
        <f t="shared" si="19"/>
        <v>1</v>
      </c>
      <c r="T103" s="15">
        <f t="shared" si="25"/>
        <v>1</v>
      </c>
      <c r="U103" s="15">
        <f t="shared" si="25"/>
        <v>1</v>
      </c>
      <c r="V103" s="15">
        <f t="shared" si="25"/>
        <v>1</v>
      </c>
      <c r="W103" s="15">
        <f t="shared" si="25"/>
        <v>1</v>
      </c>
      <c r="X103" s="15">
        <f t="shared" si="25"/>
        <v>1</v>
      </c>
      <c r="Y103" s="15">
        <f t="shared" si="25"/>
        <v>0</v>
      </c>
      <c r="Z103">
        <f t="shared" si="24"/>
        <v>12</v>
      </c>
    </row>
    <row r="104" spans="1:26" ht="16.5">
      <c r="A104" s="12" t="s">
        <v>37</v>
      </c>
      <c r="C104" s="12"/>
      <c r="D104" s="12" t="s">
        <v>37</v>
      </c>
      <c r="E104" s="12"/>
      <c r="F104" s="12" t="s">
        <v>37</v>
      </c>
      <c r="G104" s="13" t="s">
        <v>46</v>
      </c>
      <c r="H104" s="12"/>
      <c r="I104" s="12" t="s">
        <v>37</v>
      </c>
      <c r="J104" s="13"/>
      <c r="K104">
        <f t="shared" si="16"/>
        <v>5</v>
      </c>
      <c r="M104" s="15">
        <f t="shared" si="20"/>
        <v>1</v>
      </c>
      <c r="N104" s="15">
        <f t="shared" si="21"/>
        <v>1</v>
      </c>
      <c r="O104" s="15">
        <f t="shared" si="22"/>
        <v>1</v>
      </c>
      <c r="P104" s="15">
        <f t="shared" si="23"/>
        <v>1</v>
      </c>
      <c r="Q104" s="15">
        <f t="shared" si="17"/>
        <v>1</v>
      </c>
      <c r="R104" s="15">
        <f t="shared" si="18"/>
        <v>1</v>
      </c>
      <c r="S104" s="15">
        <f t="shared" si="19"/>
        <v>1</v>
      </c>
      <c r="T104" s="15">
        <f t="shared" si="25"/>
        <v>1</v>
      </c>
      <c r="U104" s="15">
        <f t="shared" si="25"/>
        <v>1</v>
      </c>
      <c r="V104" s="15">
        <f t="shared" si="25"/>
        <v>1</v>
      </c>
      <c r="W104" s="15">
        <f t="shared" si="25"/>
        <v>1</v>
      </c>
      <c r="X104" s="15">
        <f t="shared" si="25"/>
        <v>1</v>
      </c>
      <c r="Y104" s="15">
        <f t="shared" si="25"/>
        <v>1</v>
      </c>
      <c r="Z104">
        <f t="shared" si="24"/>
        <v>13</v>
      </c>
    </row>
    <row r="105" spans="1:26" ht="16.5">
      <c r="A105" s="12" t="s">
        <v>37</v>
      </c>
      <c r="C105" s="12"/>
      <c r="D105" s="12" t="s">
        <v>37</v>
      </c>
      <c r="F105" s="12" t="s">
        <v>37</v>
      </c>
      <c r="G105" s="13" t="s">
        <v>46</v>
      </c>
      <c r="H105" s="13"/>
      <c r="I105" s="12"/>
      <c r="J105" s="12" t="s">
        <v>37</v>
      </c>
      <c r="K105">
        <f t="shared" si="16"/>
        <v>5</v>
      </c>
      <c r="M105" s="15">
        <f t="shared" si="20"/>
        <v>1</v>
      </c>
      <c r="N105" s="15">
        <f t="shared" si="21"/>
        <v>1</v>
      </c>
      <c r="O105" s="15">
        <f t="shared" si="22"/>
        <v>1</v>
      </c>
      <c r="P105" s="15">
        <f t="shared" si="23"/>
        <v>1</v>
      </c>
      <c r="Q105" s="15">
        <f aca="true" t="shared" si="26" ref="Q105:Y120">IF(OR(A105="V",B105="V",C105="V",D105="V",E105="V"),1,0)</f>
        <v>1</v>
      </c>
      <c r="R105" s="15">
        <f t="shared" si="26"/>
        <v>1</v>
      </c>
      <c r="S105" s="15">
        <f t="shared" si="26"/>
        <v>1</v>
      </c>
      <c r="T105" s="15">
        <f t="shared" si="26"/>
        <v>1</v>
      </c>
      <c r="U105" s="15">
        <f t="shared" si="26"/>
        <v>1</v>
      </c>
      <c r="V105" s="15">
        <f t="shared" si="26"/>
        <v>1</v>
      </c>
      <c r="W105" s="15">
        <f t="shared" si="26"/>
        <v>1</v>
      </c>
      <c r="X105" s="15">
        <f t="shared" si="26"/>
        <v>1</v>
      </c>
      <c r="Y105" s="15">
        <f t="shared" si="26"/>
        <v>1</v>
      </c>
      <c r="Z105">
        <f t="shared" si="24"/>
        <v>13</v>
      </c>
    </row>
    <row r="106" spans="1:26" ht="16.5">
      <c r="A106" s="12" t="s">
        <v>37</v>
      </c>
      <c r="C106" s="12"/>
      <c r="D106" s="12" t="s">
        <v>37</v>
      </c>
      <c r="E106" s="12"/>
      <c r="F106" s="12" t="s">
        <v>37</v>
      </c>
      <c r="G106" s="13"/>
      <c r="H106" s="13" t="s">
        <v>46</v>
      </c>
      <c r="I106" s="12" t="s">
        <v>37</v>
      </c>
      <c r="J106" s="13"/>
      <c r="K106">
        <f t="shared" si="16"/>
        <v>5</v>
      </c>
      <c r="M106" s="15">
        <f t="shared" si="20"/>
        <v>1</v>
      </c>
      <c r="N106" s="15">
        <f t="shared" si="21"/>
        <v>1</v>
      </c>
      <c r="O106" s="15">
        <f t="shared" si="22"/>
        <v>1</v>
      </c>
      <c r="P106" s="15">
        <f t="shared" si="23"/>
        <v>1</v>
      </c>
      <c r="Q106" s="15">
        <f t="shared" si="26"/>
        <v>1</v>
      </c>
      <c r="R106" s="15">
        <f t="shared" si="26"/>
        <v>1</v>
      </c>
      <c r="S106" s="15">
        <f t="shared" si="26"/>
        <v>1</v>
      </c>
      <c r="T106" s="15">
        <f t="shared" si="26"/>
        <v>1</v>
      </c>
      <c r="U106" s="15">
        <f t="shared" si="26"/>
        <v>1</v>
      </c>
      <c r="V106" s="15">
        <f t="shared" si="26"/>
        <v>1</v>
      </c>
      <c r="W106" s="15">
        <f t="shared" si="26"/>
        <v>1</v>
      </c>
      <c r="X106" s="15">
        <f t="shared" si="26"/>
        <v>1</v>
      </c>
      <c r="Y106" s="15">
        <f t="shared" si="26"/>
        <v>1</v>
      </c>
      <c r="Z106">
        <f t="shared" si="24"/>
        <v>13</v>
      </c>
    </row>
    <row r="107" spans="1:26" ht="16.5">
      <c r="A107" s="12" t="s">
        <v>37</v>
      </c>
      <c r="C107" s="12"/>
      <c r="D107" s="12" t="s">
        <v>37</v>
      </c>
      <c r="E107" s="12"/>
      <c r="F107" s="12" t="s">
        <v>37</v>
      </c>
      <c r="G107" s="13"/>
      <c r="H107" s="13" t="s">
        <v>46</v>
      </c>
      <c r="I107" s="12"/>
      <c r="J107" s="12" t="s">
        <v>37</v>
      </c>
      <c r="K107">
        <f t="shared" si="16"/>
        <v>5</v>
      </c>
      <c r="M107" s="15">
        <f t="shared" si="20"/>
        <v>1</v>
      </c>
      <c r="N107" s="15">
        <f t="shared" si="21"/>
        <v>1</v>
      </c>
      <c r="O107" s="15">
        <f t="shared" si="22"/>
        <v>1</v>
      </c>
      <c r="P107" s="15">
        <f t="shared" si="23"/>
        <v>1</v>
      </c>
      <c r="Q107" s="15">
        <f t="shared" si="26"/>
        <v>1</v>
      </c>
      <c r="R107" s="15">
        <f t="shared" si="26"/>
        <v>1</v>
      </c>
      <c r="S107" s="15">
        <f t="shared" si="26"/>
        <v>1</v>
      </c>
      <c r="T107" s="15">
        <f t="shared" si="26"/>
        <v>1</v>
      </c>
      <c r="U107" s="15">
        <f t="shared" si="26"/>
        <v>1</v>
      </c>
      <c r="V107" s="15">
        <f t="shared" si="26"/>
        <v>1</v>
      </c>
      <c r="W107" s="15">
        <f t="shared" si="26"/>
        <v>1</v>
      </c>
      <c r="X107" s="15">
        <f t="shared" si="26"/>
        <v>1</v>
      </c>
      <c r="Y107" s="15">
        <f t="shared" si="26"/>
        <v>1</v>
      </c>
      <c r="Z107">
        <f t="shared" si="24"/>
        <v>13</v>
      </c>
    </row>
    <row r="108" spans="1:26" ht="16.5">
      <c r="A108" s="12" t="s">
        <v>37</v>
      </c>
      <c r="C108" s="12"/>
      <c r="D108" s="12" t="s">
        <v>37</v>
      </c>
      <c r="E108" s="12"/>
      <c r="F108" s="12" t="s">
        <v>37</v>
      </c>
      <c r="G108" s="12"/>
      <c r="I108" s="13" t="s">
        <v>46</v>
      </c>
      <c r="J108" s="12" t="s">
        <v>37</v>
      </c>
      <c r="K108">
        <f t="shared" si="16"/>
        <v>5</v>
      </c>
      <c r="M108" s="15">
        <f t="shared" si="20"/>
        <v>1</v>
      </c>
      <c r="N108" s="15">
        <f t="shared" si="21"/>
        <v>1</v>
      </c>
      <c r="O108" s="15">
        <f t="shared" si="22"/>
        <v>1</v>
      </c>
      <c r="P108" s="15">
        <f t="shared" si="23"/>
        <v>1</v>
      </c>
      <c r="Q108" s="15">
        <f t="shared" si="26"/>
        <v>1</v>
      </c>
      <c r="R108" s="15">
        <f t="shared" si="26"/>
        <v>1</v>
      </c>
      <c r="S108" s="15">
        <f t="shared" si="26"/>
        <v>1</v>
      </c>
      <c r="T108" s="15">
        <f t="shared" si="26"/>
        <v>1</v>
      </c>
      <c r="U108" s="15">
        <f t="shared" si="26"/>
        <v>1</v>
      </c>
      <c r="V108" s="15">
        <f t="shared" si="26"/>
        <v>1</v>
      </c>
      <c r="W108" s="15">
        <f t="shared" si="26"/>
        <v>1</v>
      </c>
      <c r="X108" s="15">
        <f t="shared" si="26"/>
        <v>1</v>
      </c>
      <c r="Y108" s="15">
        <f t="shared" si="26"/>
        <v>1</v>
      </c>
      <c r="Z108">
        <f t="shared" si="24"/>
        <v>13</v>
      </c>
    </row>
    <row r="109" spans="1:26" ht="16.5">
      <c r="A109" s="12" t="s">
        <v>37</v>
      </c>
      <c r="C109" s="12"/>
      <c r="D109" s="12" t="s">
        <v>37</v>
      </c>
      <c r="E109" s="12"/>
      <c r="F109" s="12"/>
      <c r="G109" s="12" t="s">
        <v>37</v>
      </c>
      <c r="H109" s="13" t="s">
        <v>46</v>
      </c>
      <c r="I109" s="12" t="s">
        <v>37</v>
      </c>
      <c r="J109" s="13"/>
      <c r="K109">
        <f t="shared" si="16"/>
        <v>5</v>
      </c>
      <c r="M109" s="15">
        <f t="shared" si="20"/>
        <v>1</v>
      </c>
      <c r="N109" s="15">
        <f t="shared" si="21"/>
        <v>1</v>
      </c>
      <c r="O109" s="15">
        <f t="shared" si="22"/>
        <v>1</v>
      </c>
      <c r="P109" s="15">
        <f t="shared" si="23"/>
        <v>1</v>
      </c>
      <c r="Q109" s="15">
        <f t="shared" si="26"/>
        <v>1</v>
      </c>
      <c r="R109" s="15">
        <f t="shared" si="26"/>
        <v>1</v>
      </c>
      <c r="S109" s="15">
        <f t="shared" si="26"/>
        <v>1</v>
      </c>
      <c r="T109" s="15">
        <f t="shared" si="26"/>
        <v>1</v>
      </c>
      <c r="U109" s="15">
        <f t="shared" si="26"/>
        <v>1</v>
      </c>
      <c r="V109" s="15">
        <f t="shared" si="26"/>
        <v>1</v>
      </c>
      <c r="W109" s="15">
        <f t="shared" si="26"/>
        <v>1</v>
      </c>
      <c r="X109" s="15">
        <f t="shared" si="26"/>
        <v>1</v>
      </c>
      <c r="Y109" s="15">
        <f t="shared" si="26"/>
        <v>1</v>
      </c>
      <c r="Z109">
        <f t="shared" si="24"/>
        <v>13</v>
      </c>
    </row>
    <row r="110" spans="1:26" ht="16.5">
      <c r="A110" s="12" t="s">
        <v>37</v>
      </c>
      <c r="C110" s="12"/>
      <c r="D110" s="12" t="s">
        <v>37</v>
      </c>
      <c r="E110" s="12"/>
      <c r="F110" s="12"/>
      <c r="G110" s="12" t="s">
        <v>37</v>
      </c>
      <c r="H110" s="13" t="s">
        <v>46</v>
      </c>
      <c r="I110" s="12"/>
      <c r="J110" s="12" t="s">
        <v>37</v>
      </c>
      <c r="K110">
        <f t="shared" si="16"/>
        <v>5</v>
      </c>
      <c r="M110" s="15">
        <f t="shared" si="20"/>
        <v>1</v>
      </c>
      <c r="N110" s="15">
        <f t="shared" si="21"/>
        <v>1</v>
      </c>
      <c r="O110" s="15">
        <f t="shared" si="22"/>
        <v>1</v>
      </c>
      <c r="P110" s="15">
        <f t="shared" si="23"/>
        <v>1</v>
      </c>
      <c r="Q110" s="15">
        <f t="shared" si="26"/>
        <v>1</v>
      </c>
      <c r="R110" s="15">
        <f t="shared" si="26"/>
        <v>1</v>
      </c>
      <c r="S110" s="15">
        <f t="shared" si="26"/>
        <v>1</v>
      </c>
      <c r="T110" s="15">
        <f t="shared" si="26"/>
        <v>1</v>
      </c>
      <c r="U110" s="15">
        <f t="shared" si="26"/>
        <v>1</v>
      </c>
      <c r="V110" s="15">
        <f t="shared" si="26"/>
        <v>1</v>
      </c>
      <c r="W110" s="15">
        <f t="shared" si="26"/>
        <v>1</v>
      </c>
      <c r="X110" s="15">
        <f t="shared" si="26"/>
        <v>1</v>
      </c>
      <c r="Y110" s="15">
        <f t="shared" si="26"/>
        <v>1</v>
      </c>
      <c r="Z110">
        <f t="shared" si="24"/>
        <v>13</v>
      </c>
    </row>
    <row r="111" spans="1:26" ht="16.5">
      <c r="A111" s="12" t="s">
        <v>37</v>
      </c>
      <c r="C111" s="12"/>
      <c r="D111" s="12" t="s">
        <v>37</v>
      </c>
      <c r="E111" s="12"/>
      <c r="F111" s="12"/>
      <c r="G111" s="12" t="s">
        <v>37</v>
      </c>
      <c r="H111" s="13"/>
      <c r="I111" s="13" t="s">
        <v>46</v>
      </c>
      <c r="J111" s="12" t="s">
        <v>37</v>
      </c>
      <c r="K111">
        <f t="shared" si="16"/>
        <v>5</v>
      </c>
      <c r="M111" s="15">
        <f t="shared" si="20"/>
        <v>1</v>
      </c>
      <c r="N111" s="15">
        <f t="shared" si="21"/>
        <v>1</v>
      </c>
      <c r="O111" s="15">
        <f t="shared" si="22"/>
        <v>1</v>
      </c>
      <c r="P111" s="15">
        <f t="shared" si="23"/>
        <v>1</v>
      </c>
      <c r="Q111" s="15">
        <f t="shared" si="26"/>
        <v>1</v>
      </c>
      <c r="R111" s="15">
        <f t="shared" si="26"/>
        <v>1</v>
      </c>
      <c r="S111" s="15">
        <f t="shared" si="26"/>
        <v>1</v>
      </c>
      <c r="T111" s="15">
        <f t="shared" si="26"/>
        <v>1</v>
      </c>
      <c r="U111" s="15">
        <f t="shared" si="26"/>
        <v>1</v>
      </c>
      <c r="V111" s="15">
        <f t="shared" si="26"/>
        <v>1</v>
      </c>
      <c r="W111" s="15">
        <f t="shared" si="26"/>
        <v>1</v>
      </c>
      <c r="X111" s="15">
        <f t="shared" si="26"/>
        <v>1</v>
      </c>
      <c r="Y111" s="15">
        <f t="shared" si="26"/>
        <v>1</v>
      </c>
      <c r="Z111">
        <f t="shared" si="24"/>
        <v>13</v>
      </c>
    </row>
    <row r="112" spans="1:26" ht="16.5">
      <c r="A112" s="12" t="s">
        <v>37</v>
      </c>
      <c r="C112" s="12"/>
      <c r="D112" s="12" t="s">
        <v>37</v>
      </c>
      <c r="F112" s="12"/>
      <c r="G112" s="12"/>
      <c r="H112" s="12" t="s">
        <v>37</v>
      </c>
      <c r="I112" s="13" t="s">
        <v>46</v>
      </c>
      <c r="J112" s="12" t="s">
        <v>37</v>
      </c>
      <c r="K112">
        <f t="shared" si="16"/>
        <v>5</v>
      </c>
      <c r="M112" s="15">
        <f t="shared" si="20"/>
        <v>1</v>
      </c>
      <c r="N112" s="15">
        <f t="shared" si="21"/>
        <v>1</v>
      </c>
      <c r="O112" s="15">
        <f t="shared" si="22"/>
        <v>1</v>
      </c>
      <c r="P112" s="15">
        <f t="shared" si="23"/>
        <v>1</v>
      </c>
      <c r="Q112" s="15">
        <f t="shared" si="26"/>
        <v>1</v>
      </c>
      <c r="R112" s="15">
        <f t="shared" si="26"/>
        <v>1</v>
      </c>
      <c r="S112" s="15">
        <f t="shared" si="26"/>
        <v>1</v>
      </c>
      <c r="T112" s="15">
        <f t="shared" si="26"/>
        <v>1</v>
      </c>
      <c r="U112" s="15">
        <f t="shared" si="26"/>
        <v>1</v>
      </c>
      <c r="V112" s="15">
        <f t="shared" si="26"/>
        <v>1</v>
      </c>
      <c r="W112" s="15">
        <f t="shared" si="26"/>
        <v>1</v>
      </c>
      <c r="X112" s="15">
        <f t="shared" si="26"/>
        <v>1</v>
      </c>
      <c r="Y112" s="15">
        <f t="shared" si="26"/>
        <v>1</v>
      </c>
      <c r="Z112">
        <f t="shared" si="24"/>
        <v>13</v>
      </c>
    </row>
    <row r="113" spans="1:26" ht="16.5">
      <c r="A113" s="12" t="s">
        <v>37</v>
      </c>
      <c r="C113" s="12"/>
      <c r="D113" s="12"/>
      <c r="E113" s="12" t="s">
        <v>37</v>
      </c>
      <c r="F113" s="12" t="s">
        <v>37</v>
      </c>
      <c r="G113" s="13" t="s">
        <v>46</v>
      </c>
      <c r="H113" s="12" t="s">
        <v>37</v>
      </c>
      <c r="I113" s="13"/>
      <c r="J113" s="13"/>
      <c r="K113">
        <f t="shared" si="16"/>
        <v>5</v>
      </c>
      <c r="M113" s="15">
        <f t="shared" si="20"/>
        <v>1</v>
      </c>
      <c r="N113" s="15">
        <f t="shared" si="21"/>
        <v>1</v>
      </c>
      <c r="O113" s="15">
        <f t="shared" si="22"/>
        <v>1</v>
      </c>
      <c r="P113" s="15">
        <f t="shared" si="23"/>
        <v>1</v>
      </c>
      <c r="Q113" s="15">
        <f t="shared" si="26"/>
        <v>1</v>
      </c>
      <c r="R113" s="15">
        <f t="shared" si="26"/>
        <v>1</v>
      </c>
      <c r="S113" s="15">
        <f t="shared" si="26"/>
        <v>1</v>
      </c>
      <c r="T113" s="15">
        <f t="shared" si="26"/>
        <v>1</v>
      </c>
      <c r="U113" s="15">
        <f t="shared" si="26"/>
        <v>1</v>
      </c>
      <c r="V113" s="15">
        <f t="shared" si="26"/>
        <v>1</v>
      </c>
      <c r="W113" s="15">
        <f t="shared" si="26"/>
        <v>1</v>
      </c>
      <c r="X113" s="15">
        <f t="shared" si="26"/>
        <v>1</v>
      </c>
      <c r="Y113" s="15">
        <f t="shared" si="26"/>
        <v>0</v>
      </c>
      <c r="Z113">
        <f t="shared" si="24"/>
        <v>12</v>
      </c>
    </row>
    <row r="114" spans="1:26" ht="16.5">
      <c r="A114" s="12" t="s">
        <v>37</v>
      </c>
      <c r="C114" s="12"/>
      <c r="D114" s="12"/>
      <c r="E114" s="12" t="s">
        <v>37</v>
      </c>
      <c r="F114" s="12" t="s">
        <v>37</v>
      </c>
      <c r="G114" s="13" t="s">
        <v>46</v>
      </c>
      <c r="H114" s="12"/>
      <c r="I114" s="12" t="s">
        <v>37</v>
      </c>
      <c r="J114" s="13"/>
      <c r="K114">
        <f t="shared" si="16"/>
        <v>5</v>
      </c>
      <c r="M114" s="15">
        <f t="shared" si="20"/>
        <v>1</v>
      </c>
      <c r="N114" s="15">
        <f t="shared" si="21"/>
        <v>1</v>
      </c>
      <c r="O114" s="15">
        <f t="shared" si="22"/>
        <v>1</v>
      </c>
      <c r="P114" s="15">
        <f t="shared" si="23"/>
        <v>1</v>
      </c>
      <c r="Q114" s="15">
        <f t="shared" si="26"/>
        <v>1</v>
      </c>
      <c r="R114" s="15">
        <f t="shared" si="26"/>
        <v>1</v>
      </c>
      <c r="S114" s="15">
        <f t="shared" si="26"/>
        <v>1</v>
      </c>
      <c r="T114" s="15">
        <f t="shared" si="26"/>
        <v>1</v>
      </c>
      <c r="U114" s="15">
        <f t="shared" si="26"/>
        <v>1</v>
      </c>
      <c r="V114" s="15">
        <f t="shared" si="26"/>
        <v>1</v>
      </c>
      <c r="W114" s="15">
        <f t="shared" si="26"/>
        <v>1</v>
      </c>
      <c r="X114" s="15">
        <f t="shared" si="26"/>
        <v>1</v>
      </c>
      <c r="Y114" s="15">
        <f t="shared" si="26"/>
        <v>1</v>
      </c>
      <c r="Z114">
        <f t="shared" si="24"/>
        <v>13</v>
      </c>
    </row>
    <row r="115" spans="1:26" ht="16.5">
      <c r="A115" s="12" t="s">
        <v>37</v>
      </c>
      <c r="C115" s="12"/>
      <c r="D115" s="12"/>
      <c r="E115" s="12" t="s">
        <v>37</v>
      </c>
      <c r="F115" s="12" t="s">
        <v>37</v>
      </c>
      <c r="G115" s="13" t="s">
        <v>46</v>
      </c>
      <c r="H115" s="13"/>
      <c r="I115" s="12"/>
      <c r="J115" s="12" t="s">
        <v>37</v>
      </c>
      <c r="K115">
        <f t="shared" si="16"/>
        <v>5</v>
      </c>
      <c r="M115" s="15">
        <f>IF(OR(A115="V",J115="V"),1,0)</f>
        <v>1</v>
      </c>
      <c r="N115" s="15">
        <f>IF(OR(A115="V",B115="V"),1,0)</f>
        <v>1</v>
      </c>
      <c r="O115" s="15">
        <f>IF(OR(A115="V",B115="V",C115="V"),1,0)</f>
        <v>1</v>
      </c>
      <c r="P115" s="15">
        <f>IF(OR(A115="V",B115="V",C115="V",D115="V"),1,0)</f>
        <v>1</v>
      </c>
      <c r="Q115" s="15">
        <f aca="true" t="shared" si="27" ref="Q115:Y115">IF(OR(A115="V",B115="V",C115="V",D115="V",E115="V"),1,0)</f>
        <v>1</v>
      </c>
      <c r="R115" s="15">
        <f t="shared" si="27"/>
        <v>1</v>
      </c>
      <c r="S115" s="15">
        <f t="shared" si="27"/>
        <v>1</v>
      </c>
      <c r="T115" s="15">
        <f t="shared" si="27"/>
        <v>1</v>
      </c>
      <c r="U115" s="15">
        <f t="shared" si="27"/>
        <v>1</v>
      </c>
      <c r="V115" s="15">
        <f t="shared" si="27"/>
        <v>1</v>
      </c>
      <c r="W115" s="15">
        <f t="shared" si="27"/>
        <v>1</v>
      </c>
      <c r="X115" s="15">
        <f t="shared" si="27"/>
        <v>1</v>
      </c>
      <c r="Y115" s="15">
        <f t="shared" si="27"/>
        <v>1</v>
      </c>
      <c r="Z115">
        <f>SUM(M115:Y115)</f>
        <v>13</v>
      </c>
    </row>
    <row r="116" spans="1:26" ht="16.5">
      <c r="A116" s="12" t="s">
        <v>37</v>
      </c>
      <c r="C116" s="12"/>
      <c r="D116" s="12"/>
      <c r="E116" s="12" t="s">
        <v>37</v>
      </c>
      <c r="F116" s="12" t="s">
        <v>37</v>
      </c>
      <c r="G116" s="13"/>
      <c r="H116" s="13" t="s">
        <v>46</v>
      </c>
      <c r="I116" s="12" t="s">
        <v>37</v>
      </c>
      <c r="J116" s="13"/>
      <c r="K116">
        <f t="shared" si="16"/>
        <v>5</v>
      </c>
      <c r="M116" s="15">
        <f t="shared" si="20"/>
        <v>1</v>
      </c>
      <c r="N116" s="15">
        <f t="shared" si="21"/>
        <v>1</v>
      </c>
      <c r="O116" s="15">
        <f t="shared" si="22"/>
        <v>1</v>
      </c>
      <c r="P116" s="15">
        <f t="shared" si="23"/>
        <v>1</v>
      </c>
      <c r="Q116" s="15">
        <f t="shared" si="26"/>
        <v>1</v>
      </c>
      <c r="R116" s="15">
        <f t="shared" si="26"/>
        <v>1</v>
      </c>
      <c r="S116" s="15">
        <f t="shared" si="26"/>
        <v>1</v>
      </c>
      <c r="T116" s="15">
        <f t="shared" si="26"/>
        <v>1</v>
      </c>
      <c r="U116" s="15">
        <f t="shared" si="26"/>
        <v>1</v>
      </c>
      <c r="V116" s="15">
        <f t="shared" si="26"/>
        <v>1</v>
      </c>
      <c r="W116" s="15">
        <f t="shared" si="26"/>
        <v>1</v>
      </c>
      <c r="X116" s="15">
        <f t="shared" si="26"/>
        <v>1</v>
      </c>
      <c r="Y116" s="15">
        <f t="shared" si="26"/>
        <v>1</v>
      </c>
      <c r="Z116">
        <f t="shared" si="24"/>
        <v>13</v>
      </c>
    </row>
    <row r="117" spans="1:26" ht="16.5">
      <c r="A117" s="12" t="s">
        <v>37</v>
      </c>
      <c r="C117" s="12"/>
      <c r="E117" s="12" t="s">
        <v>37</v>
      </c>
      <c r="F117" s="12" t="s">
        <v>37</v>
      </c>
      <c r="G117" s="13"/>
      <c r="H117" s="13" t="s">
        <v>46</v>
      </c>
      <c r="I117" s="12"/>
      <c r="J117" s="12" t="s">
        <v>37</v>
      </c>
      <c r="K117">
        <f t="shared" si="16"/>
        <v>5</v>
      </c>
      <c r="M117" s="15">
        <f t="shared" si="20"/>
        <v>1</v>
      </c>
      <c r="N117" s="15">
        <f t="shared" si="21"/>
        <v>1</v>
      </c>
      <c r="O117" s="15">
        <f t="shared" si="22"/>
        <v>1</v>
      </c>
      <c r="P117" s="15">
        <f t="shared" si="23"/>
        <v>1</v>
      </c>
      <c r="Q117" s="15">
        <f t="shared" si="26"/>
        <v>1</v>
      </c>
      <c r="R117" s="15">
        <f t="shared" si="26"/>
        <v>1</v>
      </c>
      <c r="S117" s="15">
        <f t="shared" si="26"/>
        <v>1</v>
      </c>
      <c r="T117" s="15">
        <f t="shared" si="26"/>
        <v>1</v>
      </c>
      <c r="U117" s="15">
        <f t="shared" si="26"/>
        <v>1</v>
      </c>
      <c r="V117" s="15">
        <f t="shared" si="26"/>
        <v>1</v>
      </c>
      <c r="W117" s="15">
        <f t="shared" si="26"/>
        <v>1</v>
      </c>
      <c r="X117" s="15">
        <f t="shared" si="26"/>
        <v>1</v>
      </c>
      <c r="Y117" s="15">
        <f t="shared" si="26"/>
        <v>1</v>
      </c>
      <c r="Z117">
        <f t="shared" si="24"/>
        <v>13</v>
      </c>
    </row>
    <row r="118" spans="1:26" ht="16.5">
      <c r="A118" s="12" t="s">
        <v>37</v>
      </c>
      <c r="C118" s="12"/>
      <c r="E118" s="12" t="s">
        <v>37</v>
      </c>
      <c r="F118" s="12" t="s">
        <v>37</v>
      </c>
      <c r="G118" s="12"/>
      <c r="I118" s="13" t="s">
        <v>46</v>
      </c>
      <c r="J118" s="12" t="s">
        <v>37</v>
      </c>
      <c r="K118">
        <f t="shared" si="16"/>
        <v>5</v>
      </c>
      <c r="M118" s="15">
        <f t="shared" si="20"/>
        <v>1</v>
      </c>
      <c r="N118" s="15">
        <f t="shared" si="21"/>
        <v>1</v>
      </c>
      <c r="O118" s="15">
        <f t="shared" si="22"/>
        <v>1</v>
      </c>
      <c r="P118" s="15">
        <f t="shared" si="23"/>
        <v>1</v>
      </c>
      <c r="Q118" s="15">
        <f t="shared" si="26"/>
        <v>1</v>
      </c>
      <c r="R118" s="15">
        <f t="shared" si="26"/>
        <v>1</v>
      </c>
      <c r="S118" s="15">
        <f t="shared" si="26"/>
        <v>1</v>
      </c>
      <c r="T118" s="15">
        <f t="shared" si="26"/>
        <v>1</v>
      </c>
      <c r="U118" s="15">
        <f t="shared" si="26"/>
        <v>1</v>
      </c>
      <c r="V118" s="15">
        <f t="shared" si="26"/>
        <v>1</v>
      </c>
      <c r="W118" s="15">
        <f t="shared" si="26"/>
        <v>1</v>
      </c>
      <c r="X118" s="15">
        <f t="shared" si="26"/>
        <v>1</v>
      </c>
      <c r="Y118" s="15">
        <f t="shared" si="26"/>
        <v>1</v>
      </c>
      <c r="Z118">
        <f t="shared" si="24"/>
        <v>13</v>
      </c>
    </row>
    <row r="119" spans="1:26" ht="16.5">
      <c r="A119" s="12" t="s">
        <v>37</v>
      </c>
      <c r="D119" s="12"/>
      <c r="E119" s="12" t="s">
        <v>37</v>
      </c>
      <c r="F119" s="12"/>
      <c r="G119" s="12" t="s">
        <v>37</v>
      </c>
      <c r="H119" s="13" t="s">
        <v>46</v>
      </c>
      <c r="I119" s="12" t="s">
        <v>37</v>
      </c>
      <c r="J119" s="13"/>
      <c r="K119">
        <f t="shared" si="16"/>
        <v>5</v>
      </c>
      <c r="M119" s="15">
        <f t="shared" si="20"/>
        <v>1</v>
      </c>
      <c r="N119" s="15">
        <f t="shared" si="21"/>
        <v>1</v>
      </c>
      <c r="O119" s="15">
        <f t="shared" si="22"/>
        <v>1</v>
      </c>
      <c r="P119" s="15">
        <f t="shared" si="23"/>
        <v>1</v>
      </c>
      <c r="Q119" s="15">
        <f t="shared" si="26"/>
        <v>1</v>
      </c>
      <c r="R119" s="15">
        <f t="shared" si="26"/>
        <v>1</v>
      </c>
      <c r="S119" s="15">
        <f t="shared" si="26"/>
        <v>1</v>
      </c>
      <c r="T119" s="15">
        <f t="shared" si="26"/>
        <v>1</v>
      </c>
      <c r="U119" s="15">
        <f t="shared" si="26"/>
        <v>1</v>
      </c>
      <c r="V119" s="15">
        <f t="shared" si="26"/>
        <v>1</v>
      </c>
      <c r="W119" s="15">
        <f t="shared" si="26"/>
        <v>1</v>
      </c>
      <c r="X119" s="15">
        <f t="shared" si="26"/>
        <v>1</v>
      </c>
      <c r="Y119" s="15">
        <f t="shared" si="26"/>
        <v>1</v>
      </c>
      <c r="Z119">
        <f t="shared" si="24"/>
        <v>13</v>
      </c>
    </row>
    <row r="120" spans="1:26" ht="16.5">
      <c r="A120" s="12" t="s">
        <v>37</v>
      </c>
      <c r="D120" s="12"/>
      <c r="E120" s="12" t="s">
        <v>37</v>
      </c>
      <c r="F120" s="12"/>
      <c r="G120" s="12" t="s">
        <v>37</v>
      </c>
      <c r="H120" s="13" t="s">
        <v>46</v>
      </c>
      <c r="I120" s="12"/>
      <c r="J120" s="12" t="s">
        <v>37</v>
      </c>
      <c r="K120">
        <f t="shared" si="16"/>
        <v>5</v>
      </c>
      <c r="M120" s="15">
        <f t="shared" si="20"/>
        <v>1</v>
      </c>
      <c r="N120" s="15">
        <f t="shared" si="21"/>
        <v>1</v>
      </c>
      <c r="O120" s="15">
        <f t="shared" si="22"/>
        <v>1</v>
      </c>
      <c r="P120" s="15">
        <f t="shared" si="23"/>
        <v>1</v>
      </c>
      <c r="Q120" s="15">
        <f t="shared" si="26"/>
        <v>1</v>
      </c>
      <c r="R120" s="15">
        <f t="shared" si="26"/>
        <v>1</v>
      </c>
      <c r="S120" s="15">
        <f t="shared" si="26"/>
        <v>1</v>
      </c>
      <c r="T120" s="15">
        <f aca="true" t="shared" si="28" ref="T120:Y138">IF(OR(D120="V",E120="V",F120="V",G120="V",H120="V"),1,0)</f>
        <v>1</v>
      </c>
      <c r="U120" s="15">
        <f t="shared" si="28"/>
        <v>1</v>
      </c>
      <c r="V120" s="15">
        <f t="shared" si="28"/>
        <v>1</v>
      </c>
      <c r="W120" s="15">
        <f t="shared" si="28"/>
        <v>1</v>
      </c>
      <c r="X120" s="15">
        <f t="shared" si="28"/>
        <v>1</v>
      </c>
      <c r="Y120" s="15">
        <f t="shared" si="28"/>
        <v>1</v>
      </c>
      <c r="Z120">
        <f t="shared" si="24"/>
        <v>13</v>
      </c>
    </row>
    <row r="121" spans="1:26" ht="16.5">
      <c r="A121" s="12" t="s">
        <v>37</v>
      </c>
      <c r="D121" s="12"/>
      <c r="E121" s="12" t="s">
        <v>37</v>
      </c>
      <c r="F121" s="12"/>
      <c r="G121" s="12" t="s">
        <v>37</v>
      </c>
      <c r="H121" s="13"/>
      <c r="I121" s="13" t="s">
        <v>46</v>
      </c>
      <c r="J121" s="12" t="s">
        <v>37</v>
      </c>
      <c r="K121">
        <f t="shared" si="16"/>
        <v>5</v>
      </c>
      <c r="M121" s="15">
        <f t="shared" si="20"/>
        <v>1</v>
      </c>
      <c r="N121" s="15">
        <f t="shared" si="21"/>
        <v>1</v>
      </c>
      <c r="O121" s="15">
        <f t="shared" si="22"/>
        <v>1</v>
      </c>
      <c r="P121" s="15">
        <f t="shared" si="23"/>
        <v>1</v>
      </c>
      <c r="Q121" s="15">
        <f aca="true" t="shared" si="29" ref="Q121:S138">IF(OR(A121="V",B121="V",C121="V",D121="V",E121="V"),1,0)</f>
        <v>1</v>
      </c>
      <c r="R121" s="15">
        <f t="shared" si="29"/>
        <v>1</v>
      </c>
      <c r="S121" s="15">
        <f t="shared" si="29"/>
        <v>1</v>
      </c>
      <c r="T121" s="15">
        <f t="shared" si="28"/>
        <v>1</v>
      </c>
      <c r="U121" s="15">
        <f t="shared" si="28"/>
        <v>1</v>
      </c>
      <c r="V121" s="15">
        <f t="shared" si="28"/>
        <v>1</v>
      </c>
      <c r="W121" s="15">
        <f t="shared" si="28"/>
        <v>1</v>
      </c>
      <c r="X121" s="15">
        <f t="shared" si="28"/>
        <v>1</v>
      </c>
      <c r="Y121" s="15">
        <f t="shared" si="28"/>
        <v>1</v>
      </c>
      <c r="Z121">
        <f t="shared" si="24"/>
        <v>13</v>
      </c>
    </row>
    <row r="122" spans="1:26" ht="16.5">
      <c r="A122" s="12" t="s">
        <v>37</v>
      </c>
      <c r="D122" s="12"/>
      <c r="E122" s="12" t="s">
        <v>37</v>
      </c>
      <c r="F122" s="12"/>
      <c r="G122" s="12"/>
      <c r="H122" s="12" t="s">
        <v>37</v>
      </c>
      <c r="I122" s="13" t="s">
        <v>46</v>
      </c>
      <c r="J122" s="12" t="s">
        <v>37</v>
      </c>
      <c r="K122">
        <f t="shared" si="16"/>
        <v>5</v>
      </c>
      <c r="M122" s="15">
        <f t="shared" si="20"/>
        <v>1</v>
      </c>
      <c r="N122" s="15">
        <f t="shared" si="21"/>
        <v>1</v>
      </c>
      <c r="O122" s="15">
        <f t="shared" si="22"/>
        <v>1</v>
      </c>
      <c r="P122" s="15">
        <f t="shared" si="23"/>
        <v>1</v>
      </c>
      <c r="Q122" s="15">
        <f t="shared" si="29"/>
        <v>1</v>
      </c>
      <c r="R122" s="15">
        <f t="shared" si="29"/>
        <v>1</v>
      </c>
      <c r="S122" s="15">
        <f t="shared" si="29"/>
        <v>1</v>
      </c>
      <c r="T122" s="15">
        <f t="shared" si="28"/>
        <v>1</v>
      </c>
      <c r="U122" s="15">
        <f t="shared" si="28"/>
        <v>1</v>
      </c>
      <c r="V122" s="15">
        <f t="shared" si="28"/>
        <v>1</v>
      </c>
      <c r="W122" s="15">
        <f t="shared" si="28"/>
        <v>1</v>
      </c>
      <c r="X122" s="15">
        <f t="shared" si="28"/>
        <v>1</v>
      </c>
      <c r="Y122" s="15">
        <f t="shared" si="28"/>
        <v>1</v>
      </c>
      <c r="Z122">
        <f t="shared" si="24"/>
        <v>13</v>
      </c>
    </row>
    <row r="123" spans="1:26" ht="16.5">
      <c r="A123" s="12" t="s">
        <v>37</v>
      </c>
      <c r="D123" s="12"/>
      <c r="E123" s="12"/>
      <c r="F123" s="12" t="s">
        <v>37</v>
      </c>
      <c r="G123" s="12" t="s">
        <v>37</v>
      </c>
      <c r="H123" s="13" t="s">
        <v>46</v>
      </c>
      <c r="I123" s="12" t="s">
        <v>37</v>
      </c>
      <c r="J123" s="13"/>
      <c r="K123">
        <f t="shared" si="16"/>
        <v>5</v>
      </c>
      <c r="M123" s="15">
        <f t="shared" si="20"/>
        <v>1</v>
      </c>
      <c r="N123" s="15">
        <f t="shared" si="21"/>
        <v>1</v>
      </c>
      <c r="O123" s="15">
        <f t="shared" si="22"/>
        <v>1</v>
      </c>
      <c r="P123" s="15">
        <f t="shared" si="23"/>
        <v>1</v>
      </c>
      <c r="Q123" s="15">
        <f t="shared" si="29"/>
        <v>1</v>
      </c>
      <c r="R123" s="15">
        <f t="shared" si="29"/>
        <v>1</v>
      </c>
      <c r="S123" s="15">
        <f t="shared" si="29"/>
        <v>1</v>
      </c>
      <c r="T123" s="15">
        <f t="shared" si="28"/>
        <v>1</v>
      </c>
      <c r="U123" s="15">
        <f t="shared" si="28"/>
        <v>1</v>
      </c>
      <c r="V123" s="15">
        <f t="shared" si="28"/>
        <v>1</v>
      </c>
      <c r="W123" s="15">
        <f t="shared" si="28"/>
        <v>1</v>
      </c>
      <c r="X123" s="15">
        <f t="shared" si="28"/>
        <v>1</v>
      </c>
      <c r="Y123" s="15">
        <f t="shared" si="28"/>
        <v>1</v>
      </c>
      <c r="Z123">
        <f t="shared" si="24"/>
        <v>13</v>
      </c>
    </row>
    <row r="124" spans="1:26" ht="16.5">
      <c r="A124" s="12" t="s">
        <v>37</v>
      </c>
      <c r="D124" s="12"/>
      <c r="E124" s="12"/>
      <c r="F124" s="12" t="s">
        <v>37</v>
      </c>
      <c r="G124" s="12" t="s">
        <v>37</v>
      </c>
      <c r="H124" s="13" t="s">
        <v>46</v>
      </c>
      <c r="I124" s="12"/>
      <c r="J124" s="12" t="s">
        <v>37</v>
      </c>
      <c r="K124">
        <f t="shared" si="16"/>
        <v>5</v>
      </c>
      <c r="M124" s="15">
        <f t="shared" si="20"/>
        <v>1</v>
      </c>
      <c r="N124" s="15">
        <f t="shared" si="21"/>
        <v>1</v>
      </c>
      <c r="O124" s="15">
        <f t="shared" si="22"/>
        <v>1</v>
      </c>
      <c r="P124" s="15">
        <f t="shared" si="23"/>
        <v>1</v>
      </c>
      <c r="Q124" s="15">
        <f t="shared" si="29"/>
        <v>1</v>
      </c>
      <c r="R124" s="15">
        <f t="shared" si="29"/>
        <v>1</v>
      </c>
      <c r="S124" s="15">
        <f t="shared" si="29"/>
        <v>1</v>
      </c>
      <c r="T124" s="15">
        <f t="shared" si="28"/>
        <v>1</v>
      </c>
      <c r="U124" s="15">
        <f t="shared" si="28"/>
        <v>1</v>
      </c>
      <c r="V124" s="15">
        <f t="shared" si="28"/>
        <v>1</v>
      </c>
      <c r="W124" s="15">
        <f t="shared" si="28"/>
        <v>1</v>
      </c>
      <c r="X124" s="15">
        <f t="shared" si="28"/>
        <v>1</v>
      </c>
      <c r="Y124" s="15">
        <f t="shared" si="28"/>
        <v>1</v>
      </c>
      <c r="Z124">
        <f t="shared" si="24"/>
        <v>13</v>
      </c>
    </row>
    <row r="125" spans="1:26" ht="16.5">
      <c r="A125" s="12" t="s">
        <v>37</v>
      </c>
      <c r="D125" s="12"/>
      <c r="E125" s="12"/>
      <c r="F125" s="12" t="s">
        <v>37</v>
      </c>
      <c r="G125" s="12" t="s">
        <v>37</v>
      </c>
      <c r="H125" s="13"/>
      <c r="I125" s="13" t="s">
        <v>46</v>
      </c>
      <c r="J125" s="12" t="s">
        <v>37</v>
      </c>
      <c r="K125">
        <f t="shared" si="16"/>
        <v>5</v>
      </c>
      <c r="M125" s="15">
        <f t="shared" si="20"/>
        <v>1</v>
      </c>
      <c r="N125" s="15">
        <f t="shared" si="21"/>
        <v>1</v>
      </c>
      <c r="O125" s="15">
        <f t="shared" si="22"/>
        <v>1</v>
      </c>
      <c r="P125" s="15">
        <f t="shared" si="23"/>
        <v>1</v>
      </c>
      <c r="Q125" s="15">
        <f t="shared" si="29"/>
        <v>1</v>
      </c>
      <c r="R125" s="15">
        <f t="shared" si="29"/>
        <v>1</v>
      </c>
      <c r="S125" s="15">
        <f t="shared" si="29"/>
        <v>1</v>
      </c>
      <c r="T125" s="15">
        <f t="shared" si="28"/>
        <v>1</v>
      </c>
      <c r="U125" s="15">
        <f t="shared" si="28"/>
        <v>1</v>
      </c>
      <c r="V125" s="15">
        <f t="shared" si="28"/>
        <v>1</v>
      </c>
      <c r="W125" s="15">
        <f t="shared" si="28"/>
        <v>1</v>
      </c>
      <c r="X125" s="15">
        <f t="shared" si="28"/>
        <v>1</v>
      </c>
      <c r="Y125" s="15">
        <f t="shared" si="28"/>
        <v>1</v>
      </c>
      <c r="Z125">
        <f t="shared" si="24"/>
        <v>13</v>
      </c>
    </row>
    <row r="126" spans="1:26" ht="16.5">
      <c r="A126" s="12" t="s">
        <v>37</v>
      </c>
      <c r="D126" s="12"/>
      <c r="E126" s="12"/>
      <c r="F126" s="12" t="s">
        <v>37</v>
      </c>
      <c r="G126" s="12"/>
      <c r="H126" s="12" t="s">
        <v>37</v>
      </c>
      <c r="I126" s="13" t="s">
        <v>46</v>
      </c>
      <c r="J126" s="12" t="s">
        <v>37</v>
      </c>
      <c r="K126">
        <f t="shared" si="16"/>
        <v>5</v>
      </c>
      <c r="M126" s="15">
        <f t="shared" si="20"/>
        <v>1</v>
      </c>
      <c r="N126" s="15">
        <f t="shared" si="21"/>
        <v>1</v>
      </c>
      <c r="O126" s="15">
        <f t="shared" si="22"/>
        <v>1</v>
      </c>
      <c r="P126" s="15">
        <f t="shared" si="23"/>
        <v>1</v>
      </c>
      <c r="Q126" s="15">
        <f t="shared" si="29"/>
        <v>1</v>
      </c>
      <c r="R126" s="15">
        <f t="shared" si="29"/>
        <v>1</v>
      </c>
      <c r="S126" s="15">
        <f t="shared" si="29"/>
        <v>1</v>
      </c>
      <c r="T126" s="15">
        <f t="shared" si="28"/>
        <v>1</v>
      </c>
      <c r="U126" s="15">
        <f t="shared" si="28"/>
        <v>1</v>
      </c>
      <c r="V126" s="15">
        <f t="shared" si="28"/>
        <v>1</v>
      </c>
      <c r="W126" s="15">
        <f t="shared" si="28"/>
        <v>1</v>
      </c>
      <c r="X126" s="15">
        <f t="shared" si="28"/>
        <v>1</v>
      </c>
      <c r="Y126" s="15">
        <f t="shared" si="28"/>
        <v>1</v>
      </c>
      <c r="Z126">
        <f t="shared" si="24"/>
        <v>13</v>
      </c>
    </row>
    <row r="127" spans="1:26" ht="16.5">
      <c r="A127" s="12" t="s">
        <v>37</v>
      </c>
      <c r="E127" s="12"/>
      <c r="F127" s="12"/>
      <c r="G127" s="12" t="s">
        <v>37</v>
      </c>
      <c r="H127" s="12" t="s">
        <v>37</v>
      </c>
      <c r="I127" s="13" t="s">
        <v>46</v>
      </c>
      <c r="J127" s="12" t="s">
        <v>37</v>
      </c>
      <c r="K127">
        <f t="shared" si="16"/>
        <v>5</v>
      </c>
      <c r="M127" s="15">
        <f aca="true" t="shared" si="30" ref="M127:M138">IF(OR(A127="V",J127="V"),1,0)</f>
        <v>1</v>
      </c>
      <c r="N127" s="15">
        <f aca="true" t="shared" si="31" ref="N127:N138">IF(OR(A127="V",B127="V"),1,0)</f>
        <v>1</v>
      </c>
      <c r="O127" s="15">
        <f aca="true" t="shared" si="32" ref="O127:O138">IF(OR(A127="V",B127="V",C127="V"),1,0)</f>
        <v>1</v>
      </c>
      <c r="P127" s="15">
        <f aca="true" t="shared" si="33" ref="P127:P138">IF(OR(A127="V",B127="V",C127="V",D127="V"),1,0)</f>
        <v>1</v>
      </c>
      <c r="Q127" s="15">
        <f t="shared" si="29"/>
        <v>1</v>
      </c>
      <c r="R127" s="15">
        <f t="shared" si="29"/>
        <v>0</v>
      </c>
      <c r="S127" s="15">
        <f t="shared" si="29"/>
        <v>1</v>
      </c>
      <c r="T127" s="15">
        <f t="shared" si="28"/>
        <v>1</v>
      </c>
      <c r="U127" s="15">
        <f t="shared" si="28"/>
        <v>1</v>
      </c>
      <c r="V127" s="15">
        <f t="shared" si="28"/>
        <v>1</v>
      </c>
      <c r="W127" s="15">
        <f t="shared" si="28"/>
        <v>1</v>
      </c>
      <c r="X127" s="15">
        <f t="shared" si="28"/>
        <v>1</v>
      </c>
      <c r="Y127" s="15">
        <f t="shared" si="28"/>
        <v>1</v>
      </c>
      <c r="Z127">
        <f aca="true" t="shared" si="34" ref="Z127:Z138">SUM(M127:Y127)</f>
        <v>12</v>
      </c>
    </row>
    <row r="128" spans="1:26" ht="16.5">
      <c r="A128" s="12"/>
      <c r="B128" s="12" t="s">
        <v>37</v>
      </c>
      <c r="C128" s="12" t="s">
        <v>37</v>
      </c>
      <c r="D128" s="12" t="s">
        <v>37</v>
      </c>
      <c r="E128" s="13" t="s">
        <v>46</v>
      </c>
      <c r="F128" s="12" t="s">
        <v>37</v>
      </c>
      <c r="G128" s="13"/>
      <c r="H128" s="13"/>
      <c r="I128" s="13"/>
      <c r="J128" s="13"/>
      <c r="K128">
        <f t="shared" si="16"/>
        <v>5</v>
      </c>
      <c r="M128" s="15">
        <f t="shared" si="30"/>
        <v>0</v>
      </c>
      <c r="N128" s="15">
        <f t="shared" si="31"/>
        <v>1</v>
      </c>
      <c r="O128" s="15">
        <f t="shared" si="32"/>
        <v>1</v>
      </c>
      <c r="P128" s="15">
        <f t="shared" si="33"/>
        <v>1</v>
      </c>
      <c r="Q128" s="15">
        <f t="shared" si="29"/>
        <v>1</v>
      </c>
      <c r="R128" s="15">
        <f t="shared" si="29"/>
        <v>1</v>
      </c>
      <c r="S128" s="15">
        <f t="shared" si="29"/>
        <v>1</v>
      </c>
      <c r="T128" s="15">
        <f t="shared" si="28"/>
        <v>1</v>
      </c>
      <c r="U128" s="15">
        <f t="shared" si="28"/>
        <v>1</v>
      </c>
      <c r="V128" s="15">
        <f t="shared" si="28"/>
        <v>1</v>
      </c>
      <c r="W128" s="15">
        <f t="shared" si="28"/>
        <v>0</v>
      </c>
      <c r="X128" s="15">
        <f t="shared" si="28"/>
        <v>0</v>
      </c>
      <c r="Y128" s="15">
        <f t="shared" si="28"/>
        <v>0</v>
      </c>
      <c r="Z128">
        <f t="shared" si="34"/>
        <v>9</v>
      </c>
    </row>
    <row r="129" spans="1:26" ht="16.5">
      <c r="A129" s="12"/>
      <c r="B129" s="12" t="s">
        <v>37</v>
      </c>
      <c r="C129" s="12" t="s">
        <v>37</v>
      </c>
      <c r="D129" s="12" t="s">
        <v>37</v>
      </c>
      <c r="E129" s="13" t="s">
        <v>46</v>
      </c>
      <c r="F129" s="12"/>
      <c r="G129" s="12" t="s">
        <v>37</v>
      </c>
      <c r="H129" s="13"/>
      <c r="I129" s="13"/>
      <c r="J129" s="13"/>
      <c r="K129">
        <f t="shared" si="16"/>
        <v>5</v>
      </c>
      <c r="M129" s="15">
        <f t="shared" si="30"/>
        <v>0</v>
      </c>
      <c r="N129" s="15">
        <f t="shared" si="31"/>
        <v>1</v>
      </c>
      <c r="O129" s="15">
        <f t="shared" si="32"/>
        <v>1</v>
      </c>
      <c r="P129" s="15">
        <f t="shared" si="33"/>
        <v>1</v>
      </c>
      <c r="Q129" s="15">
        <f t="shared" si="29"/>
        <v>1</v>
      </c>
      <c r="R129" s="15">
        <f t="shared" si="29"/>
        <v>1</v>
      </c>
      <c r="S129" s="15">
        <f t="shared" si="29"/>
        <v>1</v>
      </c>
      <c r="T129" s="15">
        <f t="shared" si="28"/>
        <v>1</v>
      </c>
      <c r="U129" s="15">
        <f t="shared" si="28"/>
        <v>1</v>
      </c>
      <c r="V129" s="15">
        <f t="shared" si="28"/>
        <v>1</v>
      </c>
      <c r="W129" s="15">
        <f t="shared" si="28"/>
        <v>1</v>
      </c>
      <c r="X129" s="15">
        <f t="shared" si="28"/>
        <v>0</v>
      </c>
      <c r="Y129" s="15">
        <f t="shared" si="28"/>
        <v>0</v>
      </c>
      <c r="Z129">
        <f t="shared" si="34"/>
        <v>10</v>
      </c>
    </row>
    <row r="130" spans="1:26" ht="16.5">
      <c r="A130" s="12"/>
      <c r="B130" s="12" t="s">
        <v>37</v>
      </c>
      <c r="C130" s="12" t="s">
        <v>37</v>
      </c>
      <c r="D130" s="12" t="s">
        <v>37</v>
      </c>
      <c r="E130" s="13" t="s">
        <v>46</v>
      </c>
      <c r="F130" s="13"/>
      <c r="G130" s="12"/>
      <c r="H130" s="12" t="s">
        <v>37</v>
      </c>
      <c r="I130" s="13"/>
      <c r="J130" s="13"/>
      <c r="K130">
        <f t="shared" si="16"/>
        <v>5</v>
      </c>
      <c r="M130" s="15">
        <f t="shared" si="30"/>
        <v>0</v>
      </c>
      <c r="N130" s="15">
        <f t="shared" si="31"/>
        <v>1</v>
      </c>
      <c r="O130" s="15">
        <f t="shared" si="32"/>
        <v>1</v>
      </c>
      <c r="P130" s="15">
        <f t="shared" si="33"/>
        <v>1</v>
      </c>
      <c r="Q130" s="15">
        <f t="shared" si="29"/>
        <v>1</v>
      </c>
      <c r="R130" s="15">
        <f t="shared" si="29"/>
        <v>1</v>
      </c>
      <c r="S130" s="15">
        <f t="shared" si="29"/>
        <v>1</v>
      </c>
      <c r="T130" s="15">
        <f t="shared" si="28"/>
        <v>1</v>
      </c>
      <c r="U130" s="15">
        <f t="shared" si="28"/>
        <v>1</v>
      </c>
      <c r="V130" s="15">
        <f t="shared" si="28"/>
        <v>1</v>
      </c>
      <c r="W130" s="15">
        <f t="shared" si="28"/>
        <v>1</v>
      </c>
      <c r="X130" s="15">
        <f t="shared" si="28"/>
        <v>1</v>
      </c>
      <c r="Y130" s="15">
        <f t="shared" si="28"/>
        <v>0</v>
      </c>
      <c r="Z130">
        <f t="shared" si="34"/>
        <v>11</v>
      </c>
    </row>
    <row r="131" spans="1:26" ht="16.5">
      <c r="A131" s="12"/>
      <c r="B131" s="12" t="s">
        <v>37</v>
      </c>
      <c r="C131" s="12" t="s">
        <v>37</v>
      </c>
      <c r="D131" s="12" t="s">
        <v>37</v>
      </c>
      <c r="E131" s="13" t="s">
        <v>46</v>
      </c>
      <c r="F131" s="13"/>
      <c r="G131" s="13"/>
      <c r="H131" s="12"/>
      <c r="I131" s="12" t="s">
        <v>37</v>
      </c>
      <c r="J131" s="13"/>
      <c r="K131">
        <f aca="true" t="shared" si="35" ref="K131:K194">COUNTIF(A131:J131,"V")</f>
        <v>5</v>
      </c>
      <c r="M131" s="15">
        <f t="shared" si="30"/>
        <v>0</v>
      </c>
      <c r="N131" s="15">
        <f t="shared" si="31"/>
        <v>1</v>
      </c>
      <c r="O131" s="15">
        <f t="shared" si="32"/>
        <v>1</v>
      </c>
      <c r="P131" s="15">
        <f t="shared" si="33"/>
        <v>1</v>
      </c>
      <c r="Q131" s="15">
        <f t="shared" si="29"/>
        <v>1</v>
      </c>
      <c r="R131" s="15">
        <f t="shared" si="29"/>
        <v>1</v>
      </c>
      <c r="S131" s="15">
        <f t="shared" si="29"/>
        <v>1</v>
      </c>
      <c r="T131" s="15">
        <f t="shared" si="28"/>
        <v>1</v>
      </c>
      <c r="U131" s="15">
        <f t="shared" si="28"/>
        <v>1</v>
      </c>
      <c r="V131" s="15">
        <f t="shared" si="28"/>
        <v>1</v>
      </c>
      <c r="W131" s="15">
        <f t="shared" si="28"/>
        <v>1</v>
      </c>
      <c r="X131" s="15">
        <f t="shared" si="28"/>
        <v>1</v>
      </c>
      <c r="Y131" s="15">
        <f t="shared" si="28"/>
        <v>1</v>
      </c>
      <c r="Z131">
        <f t="shared" si="34"/>
        <v>12</v>
      </c>
    </row>
    <row r="132" spans="1:26" ht="16.5">
      <c r="A132" s="12"/>
      <c r="B132" s="12" t="s">
        <v>37</v>
      </c>
      <c r="C132" s="12" t="s">
        <v>37</v>
      </c>
      <c r="D132" s="12" t="s">
        <v>37</v>
      </c>
      <c r="E132" s="13" t="s">
        <v>46</v>
      </c>
      <c r="F132" s="13"/>
      <c r="G132" s="13"/>
      <c r="H132" s="13"/>
      <c r="I132" s="12"/>
      <c r="J132" s="12" t="s">
        <v>37</v>
      </c>
      <c r="K132">
        <f t="shared" si="35"/>
        <v>5</v>
      </c>
      <c r="M132" s="15">
        <f t="shared" si="30"/>
        <v>1</v>
      </c>
      <c r="N132" s="15">
        <f t="shared" si="31"/>
        <v>1</v>
      </c>
      <c r="O132" s="15">
        <f t="shared" si="32"/>
        <v>1</v>
      </c>
      <c r="P132" s="15">
        <f t="shared" si="33"/>
        <v>1</v>
      </c>
      <c r="Q132" s="15">
        <f t="shared" si="29"/>
        <v>1</v>
      </c>
      <c r="R132" s="15">
        <f t="shared" si="29"/>
        <v>1</v>
      </c>
      <c r="S132" s="15">
        <f t="shared" si="29"/>
        <v>1</v>
      </c>
      <c r="T132" s="15">
        <f t="shared" si="28"/>
        <v>1</v>
      </c>
      <c r="U132" s="15">
        <f t="shared" si="28"/>
        <v>1</v>
      </c>
      <c r="V132" s="15">
        <f t="shared" si="28"/>
        <v>1</v>
      </c>
      <c r="W132" s="15">
        <f t="shared" si="28"/>
        <v>1</v>
      </c>
      <c r="X132" s="15">
        <f t="shared" si="28"/>
        <v>1</v>
      </c>
      <c r="Y132" s="15">
        <f t="shared" si="28"/>
        <v>1</v>
      </c>
      <c r="Z132">
        <f t="shared" si="34"/>
        <v>13</v>
      </c>
    </row>
    <row r="133" spans="1:26" ht="16.5">
      <c r="A133" s="12"/>
      <c r="B133" s="12" t="s">
        <v>37</v>
      </c>
      <c r="C133" s="12" t="s">
        <v>37</v>
      </c>
      <c r="D133" s="12" t="s">
        <v>37</v>
      </c>
      <c r="E133" s="13"/>
      <c r="F133" s="13" t="s">
        <v>46</v>
      </c>
      <c r="G133" s="12" t="s">
        <v>37</v>
      </c>
      <c r="H133" s="13"/>
      <c r="I133" s="13"/>
      <c r="J133" s="13"/>
      <c r="K133">
        <f t="shared" si="35"/>
        <v>5</v>
      </c>
      <c r="M133" s="15">
        <f t="shared" si="30"/>
        <v>0</v>
      </c>
      <c r="N133" s="15">
        <f t="shared" si="31"/>
        <v>1</v>
      </c>
      <c r="O133" s="15">
        <f t="shared" si="32"/>
        <v>1</v>
      </c>
      <c r="P133" s="15">
        <f t="shared" si="33"/>
        <v>1</v>
      </c>
      <c r="Q133" s="15">
        <f t="shared" si="29"/>
        <v>1</v>
      </c>
      <c r="R133" s="15">
        <f t="shared" si="29"/>
        <v>1</v>
      </c>
      <c r="S133" s="15">
        <f t="shared" si="29"/>
        <v>1</v>
      </c>
      <c r="T133" s="15">
        <f t="shared" si="28"/>
        <v>1</v>
      </c>
      <c r="U133" s="15">
        <f t="shared" si="28"/>
        <v>1</v>
      </c>
      <c r="V133" s="15">
        <f t="shared" si="28"/>
        <v>1</v>
      </c>
      <c r="W133" s="15">
        <f t="shared" si="28"/>
        <v>1</v>
      </c>
      <c r="X133" s="15">
        <f t="shared" si="28"/>
        <v>0</v>
      </c>
      <c r="Y133" s="15">
        <f t="shared" si="28"/>
        <v>0</v>
      </c>
      <c r="Z133">
        <f t="shared" si="34"/>
        <v>10</v>
      </c>
    </row>
    <row r="134" spans="1:26" ht="16.5">
      <c r="A134" s="12"/>
      <c r="B134" s="12" t="s">
        <v>37</v>
      </c>
      <c r="C134" s="12" t="s">
        <v>37</v>
      </c>
      <c r="D134" s="12" t="s">
        <v>37</v>
      </c>
      <c r="E134" s="13"/>
      <c r="F134" s="13" t="s">
        <v>46</v>
      </c>
      <c r="G134" s="12"/>
      <c r="H134" s="12" t="s">
        <v>37</v>
      </c>
      <c r="I134" s="13"/>
      <c r="J134" s="13"/>
      <c r="K134">
        <f t="shared" si="35"/>
        <v>5</v>
      </c>
      <c r="M134" s="15">
        <f t="shared" si="30"/>
        <v>0</v>
      </c>
      <c r="N134" s="15">
        <f t="shared" si="31"/>
        <v>1</v>
      </c>
      <c r="O134" s="15">
        <f t="shared" si="32"/>
        <v>1</v>
      </c>
      <c r="P134" s="15">
        <f t="shared" si="33"/>
        <v>1</v>
      </c>
      <c r="Q134" s="15">
        <f t="shared" si="29"/>
        <v>1</v>
      </c>
      <c r="R134" s="15">
        <f t="shared" si="29"/>
        <v>1</v>
      </c>
      <c r="S134" s="15">
        <f t="shared" si="29"/>
        <v>1</v>
      </c>
      <c r="T134" s="15">
        <f t="shared" si="28"/>
        <v>1</v>
      </c>
      <c r="U134" s="15">
        <f t="shared" si="28"/>
        <v>1</v>
      </c>
      <c r="V134" s="15">
        <f t="shared" si="28"/>
        <v>1</v>
      </c>
      <c r="W134" s="15">
        <f t="shared" si="28"/>
        <v>1</v>
      </c>
      <c r="X134" s="15">
        <f t="shared" si="28"/>
        <v>1</v>
      </c>
      <c r="Y134" s="15">
        <f t="shared" si="28"/>
        <v>0</v>
      </c>
      <c r="Z134">
        <f t="shared" si="34"/>
        <v>11</v>
      </c>
    </row>
    <row r="135" spans="1:26" ht="16.5">
      <c r="A135" s="12"/>
      <c r="B135" s="12" t="s">
        <v>37</v>
      </c>
      <c r="C135" s="12" t="s">
        <v>37</v>
      </c>
      <c r="D135" s="12" t="s">
        <v>37</v>
      </c>
      <c r="E135" s="12"/>
      <c r="F135" s="13" t="s">
        <v>46</v>
      </c>
      <c r="G135" s="13"/>
      <c r="H135" s="12"/>
      <c r="I135" s="12" t="s">
        <v>37</v>
      </c>
      <c r="J135" s="13"/>
      <c r="K135">
        <f t="shared" si="35"/>
        <v>5</v>
      </c>
      <c r="M135" s="15">
        <f t="shared" si="30"/>
        <v>0</v>
      </c>
      <c r="N135" s="15">
        <f t="shared" si="31"/>
        <v>1</v>
      </c>
      <c r="O135" s="15">
        <f t="shared" si="32"/>
        <v>1</v>
      </c>
      <c r="P135" s="15">
        <f t="shared" si="33"/>
        <v>1</v>
      </c>
      <c r="Q135" s="15">
        <f t="shared" si="29"/>
        <v>1</v>
      </c>
      <c r="R135" s="15">
        <f t="shared" si="29"/>
        <v>1</v>
      </c>
      <c r="S135" s="15">
        <f t="shared" si="29"/>
        <v>1</v>
      </c>
      <c r="T135" s="15">
        <f t="shared" si="28"/>
        <v>1</v>
      </c>
      <c r="U135" s="15">
        <f t="shared" si="28"/>
        <v>1</v>
      </c>
      <c r="V135" s="15">
        <f t="shared" si="28"/>
        <v>1</v>
      </c>
      <c r="W135" s="15">
        <f t="shared" si="28"/>
        <v>1</v>
      </c>
      <c r="X135" s="15">
        <f t="shared" si="28"/>
        <v>1</v>
      </c>
      <c r="Y135" s="15">
        <f t="shared" si="28"/>
        <v>1</v>
      </c>
      <c r="Z135">
        <f t="shared" si="34"/>
        <v>12</v>
      </c>
    </row>
    <row r="136" spans="1:26" ht="16.5">
      <c r="A136" s="12"/>
      <c r="B136" s="12" t="s">
        <v>37</v>
      </c>
      <c r="C136" s="12" t="s">
        <v>37</v>
      </c>
      <c r="D136" s="12" t="s">
        <v>37</v>
      </c>
      <c r="E136" s="12"/>
      <c r="F136" s="13" t="s">
        <v>46</v>
      </c>
      <c r="G136" s="13"/>
      <c r="H136" s="13"/>
      <c r="I136" s="12"/>
      <c r="J136" s="12" t="s">
        <v>37</v>
      </c>
      <c r="K136">
        <f t="shared" si="35"/>
        <v>5</v>
      </c>
      <c r="M136" s="15">
        <f t="shared" si="30"/>
        <v>1</v>
      </c>
      <c r="N136" s="15">
        <f t="shared" si="31"/>
        <v>1</v>
      </c>
      <c r="O136" s="15">
        <f t="shared" si="32"/>
        <v>1</v>
      </c>
      <c r="P136" s="15">
        <f t="shared" si="33"/>
        <v>1</v>
      </c>
      <c r="Q136" s="15">
        <f t="shared" si="29"/>
        <v>1</v>
      </c>
      <c r="R136" s="15">
        <f t="shared" si="29"/>
        <v>1</v>
      </c>
      <c r="S136" s="15">
        <f t="shared" si="29"/>
        <v>1</v>
      </c>
      <c r="T136" s="15">
        <f t="shared" si="28"/>
        <v>1</v>
      </c>
      <c r="U136" s="15">
        <f t="shared" si="28"/>
        <v>1</v>
      </c>
      <c r="V136" s="15">
        <f t="shared" si="28"/>
        <v>1</v>
      </c>
      <c r="W136" s="15">
        <f t="shared" si="28"/>
        <v>1</v>
      </c>
      <c r="X136" s="15">
        <f t="shared" si="28"/>
        <v>1</v>
      </c>
      <c r="Y136" s="15">
        <f t="shared" si="28"/>
        <v>1</v>
      </c>
      <c r="Z136">
        <f t="shared" si="34"/>
        <v>13</v>
      </c>
    </row>
    <row r="137" spans="1:26" ht="16.5">
      <c r="A137" s="12"/>
      <c r="B137" s="12" t="s">
        <v>37</v>
      </c>
      <c r="C137" s="12" t="s">
        <v>37</v>
      </c>
      <c r="D137" s="12" t="s">
        <v>37</v>
      </c>
      <c r="E137" s="12"/>
      <c r="G137" s="13" t="s">
        <v>46</v>
      </c>
      <c r="H137" s="12" t="s">
        <v>37</v>
      </c>
      <c r="I137" s="13"/>
      <c r="J137" s="13"/>
      <c r="K137">
        <f t="shared" si="35"/>
        <v>5</v>
      </c>
      <c r="M137" s="15">
        <f t="shared" si="30"/>
        <v>0</v>
      </c>
      <c r="N137" s="15">
        <f t="shared" si="31"/>
        <v>1</v>
      </c>
      <c r="O137" s="15">
        <f t="shared" si="32"/>
        <v>1</v>
      </c>
      <c r="P137" s="15">
        <f t="shared" si="33"/>
        <v>1</v>
      </c>
      <c r="Q137" s="15">
        <f t="shared" si="29"/>
        <v>1</v>
      </c>
      <c r="R137" s="15">
        <f t="shared" si="29"/>
        <v>1</v>
      </c>
      <c r="S137" s="15">
        <f t="shared" si="29"/>
        <v>1</v>
      </c>
      <c r="T137" s="15">
        <f t="shared" si="28"/>
        <v>1</v>
      </c>
      <c r="U137" s="15">
        <f t="shared" si="28"/>
        <v>1</v>
      </c>
      <c r="V137" s="15">
        <f t="shared" si="28"/>
        <v>1</v>
      </c>
      <c r="W137" s="15">
        <f t="shared" si="28"/>
        <v>1</v>
      </c>
      <c r="X137" s="15">
        <f t="shared" si="28"/>
        <v>1</v>
      </c>
      <c r="Y137" s="15">
        <f t="shared" si="28"/>
        <v>0</v>
      </c>
      <c r="Z137">
        <f t="shared" si="34"/>
        <v>11</v>
      </c>
    </row>
    <row r="138" spans="1:26" ht="16.5">
      <c r="A138" s="12"/>
      <c r="B138" s="12" t="s">
        <v>37</v>
      </c>
      <c r="C138" s="12" t="s">
        <v>37</v>
      </c>
      <c r="D138" s="12" t="s">
        <v>37</v>
      </c>
      <c r="E138" s="12"/>
      <c r="F138" s="12"/>
      <c r="G138" s="13" t="s">
        <v>46</v>
      </c>
      <c r="H138" s="12"/>
      <c r="I138" s="12" t="s">
        <v>37</v>
      </c>
      <c r="J138" s="13"/>
      <c r="K138">
        <f t="shared" si="35"/>
        <v>5</v>
      </c>
      <c r="M138" s="15">
        <f t="shared" si="30"/>
        <v>0</v>
      </c>
      <c r="N138" s="15">
        <f t="shared" si="31"/>
        <v>1</v>
      </c>
      <c r="O138" s="15">
        <f t="shared" si="32"/>
        <v>1</v>
      </c>
      <c r="P138" s="15">
        <f t="shared" si="33"/>
        <v>1</v>
      </c>
      <c r="Q138" s="15">
        <f t="shared" si="29"/>
        <v>1</v>
      </c>
      <c r="R138" s="15">
        <f t="shared" si="29"/>
        <v>1</v>
      </c>
      <c r="S138" s="15">
        <f t="shared" si="29"/>
        <v>1</v>
      </c>
      <c r="T138" s="15">
        <f t="shared" si="28"/>
        <v>1</v>
      </c>
      <c r="U138" s="15">
        <f t="shared" si="28"/>
        <v>1</v>
      </c>
      <c r="V138" s="15">
        <f t="shared" si="28"/>
        <v>1</v>
      </c>
      <c r="W138" s="15">
        <f t="shared" si="28"/>
        <v>1</v>
      </c>
      <c r="X138" s="15">
        <f t="shared" si="28"/>
        <v>1</v>
      </c>
      <c r="Y138" s="15">
        <f t="shared" si="28"/>
        <v>1</v>
      </c>
      <c r="Z138">
        <f t="shared" si="34"/>
        <v>12</v>
      </c>
    </row>
    <row r="139" spans="1:26" ht="16.5">
      <c r="A139" s="12"/>
      <c r="B139" s="12" t="s">
        <v>37</v>
      </c>
      <c r="C139" s="12" t="s">
        <v>37</v>
      </c>
      <c r="D139" s="12" t="s">
        <v>37</v>
      </c>
      <c r="E139" s="13"/>
      <c r="F139" s="12"/>
      <c r="G139" s="13" t="s">
        <v>46</v>
      </c>
      <c r="H139" s="13"/>
      <c r="I139" s="12"/>
      <c r="J139" s="12" t="s">
        <v>37</v>
      </c>
      <c r="K139">
        <f t="shared" si="35"/>
        <v>5</v>
      </c>
      <c r="M139" s="15">
        <f aca="true" t="shared" si="36" ref="M139:M202">IF(OR(A139="V",J139="V"),1,0)</f>
        <v>1</v>
      </c>
      <c r="N139" s="15">
        <f aca="true" t="shared" si="37" ref="N139:N202">IF(OR(A139="V",B139="V"),1,0)</f>
        <v>1</v>
      </c>
      <c r="O139" s="15">
        <f aca="true" t="shared" si="38" ref="O139:O202">IF(OR(A139="V",B139="V",C139="V"),1,0)</f>
        <v>1</v>
      </c>
      <c r="P139" s="15">
        <f aca="true" t="shared" si="39" ref="P139:P202">IF(OR(A139="V",B139="V",C139="V",D139="V"),1,0)</f>
        <v>1</v>
      </c>
      <c r="Q139" s="15">
        <f aca="true" t="shared" si="40" ref="Q139:Q202">IF(OR(A139="V",B139="V",C139="V",D139="V",E139="V"),1,0)</f>
        <v>1</v>
      </c>
      <c r="R139" s="15">
        <f aca="true" t="shared" si="41" ref="R139:R202">IF(OR(B139="V",C139="V",D139="V",E139="V",F139="V"),1,0)</f>
        <v>1</v>
      </c>
      <c r="S139" s="15">
        <f aca="true" t="shared" si="42" ref="S139:S202">IF(OR(C139="V",D139="V",E139="V",F139="V",G139="V"),1,0)</f>
        <v>1</v>
      </c>
      <c r="T139" s="15">
        <f aca="true" t="shared" si="43" ref="T139:T202">IF(OR(D139="V",E139="V",F139="V",G139="V",H139="V"),1,0)</f>
        <v>1</v>
      </c>
      <c r="U139" s="15">
        <f aca="true" t="shared" si="44" ref="U139:U202">IF(OR(E139="V",F139="V",G139="V",H139="V",I139="V"),1,0)</f>
        <v>1</v>
      </c>
      <c r="V139" s="15">
        <f aca="true" t="shared" si="45" ref="V139:V202">IF(OR(F139="V",G139="V",H139="V",I139="V",J139="V"),1,0)</f>
        <v>1</v>
      </c>
      <c r="W139" s="15">
        <f aca="true" t="shared" si="46" ref="W139:W202">IF(OR(G139="V",H139="V",I139="V",J139="V",K139="V"),1,0)</f>
        <v>1</v>
      </c>
      <c r="X139" s="15">
        <f aca="true" t="shared" si="47" ref="X139:X202">IF(OR(H139="V",I139="V",J139="V",K139="V",L139="V"),1,0)</f>
        <v>1</v>
      </c>
      <c r="Y139" s="15">
        <f aca="true" t="shared" si="48" ref="Y139:Y202">IF(OR(I139="V",J139="V",K139="V",L139="V",M139="V"),1,0)</f>
        <v>1</v>
      </c>
      <c r="Z139">
        <f aca="true" t="shared" si="49" ref="Z139:Z202">SUM(M139:Y139)</f>
        <v>13</v>
      </c>
    </row>
    <row r="140" spans="1:26" ht="16.5">
      <c r="A140" s="12"/>
      <c r="B140" s="12" t="s">
        <v>37</v>
      </c>
      <c r="C140" s="12" t="s">
        <v>37</v>
      </c>
      <c r="D140" s="12" t="s">
        <v>37</v>
      </c>
      <c r="E140" s="12"/>
      <c r="F140" s="12"/>
      <c r="H140" s="13" t="s">
        <v>46</v>
      </c>
      <c r="I140" s="12" t="s">
        <v>37</v>
      </c>
      <c r="J140" s="13"/>
      <c r="K140">
        <f t="shared" si="35"/>
        <v>5</v>
      </c>
      <c r="M140" s="15">
        <f t="shared" si="36"/>
        <v>0</v>
      </c>
      <c r="N140" s="15">
        <f t="shared" si="37"/>
        <v>1</v>
      </c>
      <c r="O140" s="15">
        <f t="shared" si="38"/>
        <v>1</v>
      </c>
      <c r="P140" s="15">
        <f t="shared" si="39"/>
        <v>1</v>
      </c>
      <c r="Q140" s="15">
        <f t="shared" si="40"/>
        <v>1</v>
      </c>
      <c r="R140" s="15">
        <f t="shared" si="41"/>
        <v>1</v>
      </c>
      <c r="S140" s="15">
        <f t="shared" si="42"/>
        <v>1</v>
      </c>
      <c r="T140" s="15">
        <f t="shared" si="43"/>
        <v>1</v>
      </c>
      <c r="U140" s="15">
        <f t="shared" si="44"/>
        <v>1</v>
      </c>
      <c r="V140" s="15">
        <f t="shared" si="45"/>
        <v>1</v>
      </c>
      <c r="W140" s="15">
        <f t="shared" si="46"/>
        <v>1</v>
      </c>
      <c r="X140" s="15">
        <f t="shared" si="47"/>
        <v>1</v>
      </c>
      <c r="Y140" s="15">
        <f t="shared" si="48"/>
        <v>1</v>
      </c>
      <c r="Z140">
        <f t="shared" si="49"/>
        <v>12</v>
      </c>
    </row>
    <row r="141" spans="2:26" ht="16.5">
      <c r="B141" s="12" t="s">
        <v>37</v>
      </c>
      <c r="C141" s="12" t="s">
        <v>37</v>
      </c>
      <c r="D141" s="12" t="s">
        <v>37</v>
      </c>
      <c r="E141" s="12"/>
      <c r="F141" s="12"/>
      <c r="G141" s="12"/>
      <c r="H141" s="13" t="s">
        <v>46</v>
      </c>
      <c r="I141" s="12"/>
      <c r="J141" s="12" t="s">
        <v>37</v>
      </c>
      <c r="K141">
        <f t="shared" si="35"/>
        <v>5</v>
      </c>
      <c r="M141" s="15">
        <f t="shared" si="36"/>
        <v>1</v>
      </c>
      <c r="N141" s="15">
        <f t="shared" si="37"/>
        <v>1</v>
      </c>
      <c r="O141" s="15">
        <f t="shared" si="38"/>
        <v>1</v>
      </c>
      <c r="P141" s="15">
        <f t="shared" si="39"/>
        <v>1</v>
      </c>
      <c r="Q141" s="15">
        <f t="shared" si="40"/>
        <v>1</v>
      </c>
      <c r="R141" s="15">
        <f t="shared" si="41"/>
        <v>1</v>
      </c>
      <c r="S141" s="15">
        <f t="shared" si="42"/>
        <v>1</v>
      </c>
      <c r="T141" s="15">
        <f t="shared" si="43"/>
        <v>1</v>
      </c>
      <c r="U141" s="15">
        <f t="shared" si="44"/>
        <v>1</v>
      </c>
      <c r="V141" s="15">
        <f t="shared" si="45"/>
        <v>1</v>
      </c>
      <c r="W141" s="15">
        <f t="shared" si="46"/>
        <v>1</v>
      </c>
      <c r="X141" s="15">
        <f t="shared" si="47"/>
        <v>1</v>
      </c>
      <c r="Y141" s="15">
        <f t="shared" si="48"/>
        <v>1</v>
      </c>
      <c r="Z141">
        <f t="shared" si="49"/>
        <v>13</v>
      </c>
    </row>
    <row r="142" spans="2:26" ht="16.5">
      <c r="B142" s="12" t="s">
        <v>37</v>
      </c>
      <c r="C142" s="12" t="s">
        <v>37</v>
      </c>
      <c r="D142" s="12" t="s">
        <v>37</v>
      </c>
      <c r="E142" s="12"/>
      <c r="F142" s="13"/>
      <c r="G142" s="12"/>
      <c r="H142" s="13"/>
      <c r="I142" s="13" t="s">
        <v>46</v>
      </c>
      <c r="J142" s="12" t="s">
        <v>37</v>
      </c>
      <c r="K142">
        <f t="shared" si="35"/>
        <v>5</v>
      </c>
      <c r="M142" s="15">
        <f t="shared" si="36"/>
        <v>1</v>
      </c>
      <c r="N142" s="15">
        <f t="shared" si="37"/>
        <v>1</v>
      </c>
      <c r="O142" s="15">
        <f t="shared" si="38"/>
        <v>1</v>
      </c>
      <c r="P142" s="15">
        <f t="shared" si="39"/>
        <v>1</v>
      </c>
      <c r="Q142" s="15">
        <f t="shared" si="40"/>
        <v>1</v>
      </c>
      <c r="R142" s="15">
        <f t="shared" si="41"/>
        <v>1</v>
      </c>
      <c r="S142" s="15">
        <f t="shared" si="42"/>
        <v>1</v>
      </c>
      <c r="T142" s="15">
        <f t="shared" si="43"/>
        <v>1</v>
      </c>
      <c r="U142" s="15">
        <f t="shared" si="44"/>
        <v>1</v>
      </c>
      <c r="V142" s="15">
        <f t="shared" si="45"/>
        <v>1</v>
      </c>
      <c r="W142" s="15">
        <f t="shared" si="46"/>
        <v>1</v>
      </c>
      <c r="X142" s="15">
        <f t="shared" si="47"/>
        <v>1</v>
      </c>
      <c r="Y142" s="15">
        <f t="shared" si="48"/>
        <v>1</v>
      </c>
      <c r="Z142">
        <f t="shared" si="49"/>
        <v>13</v>
      </c>
    </row>
    <row r="143" spans="2:26" ht="16.5">
      <c r="B143" s="12" t="s">
        <v>37</v>
      </c>
      <c r="C143" s="12" t="s">
        <v>37</v>
      </c>
      <c r="D143" s="12"/>
      <c r="E143" s="12" t="s">
        <v>37</v>
      </c>
      <c r="F143" s="13" t="s">
        <v>46</v>
      </c>
      <c r="G143" s="12" t="s">
        <v>37</v>
      </c>
      <c r="H143" s="13"/>
      <c r="I143" s="13"/>
      <c r="J143" s="13"/>
      <c r="K143">
        <f t="shared" si="35"/>
        <v>5</v>
      </c>
      <c r="M143" s="15">
        <f t="shared" si="36"/>
        <v>0</v>
      </c>
      <c r="N143" s="15">
        <f t="shared" si="37"/>
        <v>1</v>
      </c>
      <c r="O143" s="15">
        <f t="shared" si="38"/>
        <v>1</v>
      </c>
      <c r="P143" s="15">
        <f t="shared" si="39"/>
        <v>1</v>
      </c>
      <c r="Q143" s="15">
        <f t="shared" si="40"/>
        <v>1</v>
      </c>
      <c r="R143" s="15">
        <f t="shared" si="41"/>
        <v>1</v>
      </c>
      <c r="S143" s="15">
        <f t="shared" si="42"/>
        <v>1</v>
      </c>
      <c r="T143" s="15">
        <f t="shared" si="43"/>
        <v>1</v>
      </c>
      <c r="U143" s="15">
        <f t="shared" si="44"/>
        <v>1</v>
      </c>
      <c r="V143" s="15">
        <f t="shared" si="45"/>
        <v>1</v>
      </c>
      <c r="W143" s="15">
        <f t="shared" si="46"/>
        <v>1</v>
      </c>
      <c r="X143" s="15">
        <f t="shared" si="47"/>
        <v>0</v>
      </c>
      <c r="Y143" s="15">
        <f t="shared" si="48"/>
        <v>0</v>
      </c>
      <c r="Z143">
        <f t="shared" si="49"/>
        <v>10</v>
      </c>
    </row>
    <row r="144" spans="2:26" ht="16.5">
      <c r="B144" s="12" t="s">
        <v>37</v>
      </c>
      <c r="C144" s="12" t="s">
        <v>37</v>
      </c>
      <c r="D144" s="12"/>
      <c r="E144" s="12" t="s">
        <v>37</v>
      </c>
      <c r="F144" s="13" t="s">
        <v>46</v>
      </c>
      <c r="G144" s="12"/>
      <c r="H144" s="12" t="s">
        <v>37</v>
      </c>
      <c r="I144" s="13"/>
      <c r="J144" s="13"/>
      <c r="K144">
        <f t="shared" si="35"/>
        <v>5</v>
      </c>
      <c r="M144" s="15">
        <f t="shared" si="36"/>
        <v>0</v>
      </c>
      <c r="N144" s="15">
        <f t="shared" si="37"/>
        <v>1</v>
      </c>
      <c r="O144" s="15">
        <f t="shared" si="38"/>
        <v>1</v>
      </c>
      <c r="P144" s="15">
        <f t="shared" si="39"/>
        <v>1</v>
      </c>
      <c r="Q144" s="15">
        <f t="shared" si="40"/>
        <v>1</v>
      </c>
      <c r="R144" s="15">
        <f t="shared" si="41"/>
        <v>1</v>
      </c>
      <c r="S144" s="15">
        <f t="shared" si="42"/>
        <v>1</v>
      </c>
      <c r="T144" s="15">
        <f t="shared" si="43"/>
        <v>1</v>
      </c>
      <c r="U144" s="15">
        <f t="shared" si="44"/>
        <v>1</v>
      </c>
      <c r="V144" s="15">
        <f t="shared" si="45"/>
        <v>1</v>
      </c>
      <c r="W144" s="15">
        <f t="shared" si="46"/>
        <v>1</v>
      </c>
      <c r="X144" s="15">
        <f t="shared" si="47"/>
        <v>1</v>
      </c>
      <c r="Y144" s="15">
        <f t="shared" si="48"/>
        <v>0</v>
      </c>
      <c r="Z144">
        <f t="shared" si="49"/>
        <v>11</v>
      </c>
    </row>
    <row r="145" spans="2:26" ht="16.5">
      <c r="B145" s="12" t="s">
        <v>37</v>
      </c>
      <c r="C145" s="12" t="s">
        <v>37</v>
      </c>
      <c r="E145" s="12" t="s">
        <v>37</v>
      </c>
      <c r="F145" s="13" t="s">
        <v>46</v>
      </c>
      <c r="G145" s="13"/>
      <c r="H145" s="12"/>
      <c r="I145" s="12" t="s">
        <v>37</v>
      </c>
      <c r="J145" s="13"/>
      <c r="K145">
        <f t="shared" si="35"/>
        <v>5</v>
      </c>
      <c r="M145" s="15">
        <f t="shared" si="36"/>
        <v>0</v>
      </c>
      <c r="N145" s="15">
        <f t="shared" si="37"/>
        <v>1</v>
      </c>
      <c r="O145" s="15">
        <f t="shared" si="38"/>
        <v>1</v>
      </c>
      <c r="P145" s="15">
        <f t="shared" si="39"/>
        <v>1</v>
      </c>
      <c r="Q145" s="15">
        <f t="shared" si="40"/>
        <v>1</v>
      </c>
      <c r="R145" s="15">
        <f t="shared" si="41"/>
        <v>1</v>
      </c>
      <c r="S145" s="15">
        <f t="shared" si="42"/>
        <v>1</v>
      </c>
      <c r="T145" s="15">
        <f t="shared" si="43"/>
        <v>1</v>
      </c>
      <c r="U145" s="15">
        <f t="shared" si="44"/>
        <v>1</v>
      </c>
      <c r="V145" s="15">
        <f t="shared" si="45"/>
        <v>1</v>
      </c>
      <c r="W145" s="15">
        <f t="shared" si="46"/>
        <v>1</v>
      </c>
      <c r="X145" s="15">
        <f t="shared" si="47"/>
        <v>1</v>
      </c>
      <c r="Y145" s="15">
        <f t="shared" si="48"/>
        <v>1</v>
      </c>
      <c r="Z145">
        <f t="shared" si="49"/>
        <v>12</v>
      </c>
    </row>
    <row r="146" spans="2:26" ht="16.5">
      <c r="B146" s="12" t="s">
        <v>37</v>
      </c>
      <c r="C146" s="12" t="s">
        <v>37</v>
      </c>
      <c r="E146" s="12" t="s">
        <v>37</v>
      </c>
      <c r="F146" s="13" t="s">
        <v>46</v>
      </c>
      <c r="G146" s="13"/>
      <c r="H146" s="13"/>
      <c r="I146" s="12"/>
      <c r="J146" s="12" t="s">
        <v>37</v>
      </c>
      <c r="K146">
        <f t="shared" si="35"/>
        <v>5</v>
      </c>
      <c r="M146" s="15">
        <f t="shared" si="36"/>
        <v>1</v>
      </c>
      <c r="N146" s="15">
        <f t="shared" si="37"/>
        <v>1</v>
      </c>
      <c r="O146" s="15">
        <f t="shared" si="38"/>
        <v>1</v>
      </c>
      <c r="P146" s="15">
        <f t="shared" si="39"/>
        <v>1</v>
      </c>
      <c r="Q146" s="15">
        <f t="shared" si="40"/>
        <v>1</v>
      </c>
      <c r="R146" s="15">
        <f t="shared" si="41"/>
        <v>1</v>
      </c>
      <c r="S146" s="15">
        <f t="shared" si="42"/>
        <v>1</v>
      </c>
      <c r="T146" s="15">
        <f t="shared" si="43"/>
        <v>1</v>
      </c>
      <c r="U146" s="15">
        <f t="shared" si="44"/>
        <v>1</v>
      </c>
      <c r="V146" s="15">
        <f t="shared" si="45"/>
        <v>1</v>
      </c>
      <c r="W146" s="15">
        <f t="shared" si="46"/>
        <v>1</v>
      </c>
      <c r="X146" s="15">
        <f t="shared" si="47"/>
        <v>1</v>
      </c>
      <c r="Y146" s="15">
        <f t="shared" si="48"/>
        <v>1</v>
      </c>
      <c r="Z146">
        <f t="shared" si="49"/>
        <v>13</v>
      </c>
    </row>
    <row r="147" spans="2:26" ht="16.5">
      <c r="B147" s="12" t="s">
        <v>37</v>
      </c>
      <c r="C147" s="12" t="s">
        <v>37</v>
      </c>
      <c r="D147" s="12"/>
      <c r="E147" s="12" t="s">
        <v>37</v>
      </c>
      <c r="F147" s="13"/>
      <c r="G147" s="13" t="s">
        <v>46</v>
      </c>
      <c r="H147" s="12" t="s">
        <v>37</v>
      </c>
      <c r="I147" s="13"/>
      <c r="J147" s="13"/>
      <c r="K147">
        <f t="shared" si="35"/>
        <v>5</v>
      </c>
      <c r="M147" s="15">
        <f t="shared" si="36"/>
        <v>0</v>
      </c>
      <c r="N147" s="15">
        <f t="shared" si="37"/>
        <v>1</v>
      </c>
      <c r="O147" s="15">
        <f t="shared" si="38"/>
        <v>1</v>
      </c>
      <c r="P147" s="15">
        <f t="shared" si="39"/>
        <v>1</v>
      </c>
      <c r="Q147" s="15">
        <f t="shared" si="40"/>
        <v>1</v>
      </c>
      <c r="R147" s="15">
        <f t="shared" si="41"/>
        <v>1</v>
      </c>
      <c r="S147" s="15">
        <f t="shared" si="42"/>
        <v>1</v>
      </c>
      <c r="T147" s="15">
        <f t="shared" si="43"/>
        <v>1</v>
      </c>
      <c r="U147" s="15">
        <f t="shared" si="44"/>
        <v>1</v>
      </c>
      <c r="V147" s="15">
        <f t="shared" si="45"/>
        <v>1</v>
      </c>
      <c r="W147" s="15">
        <f t="shared" si="46"/>
        <v>1</v>
      </c>
      <c r="X147" s="15">
        <f t="shared" si="47"/>
        <v>1</v>
      </c>
      <c r="Y147" s="15">
        <f t="shared" si="48"/>
        <v>0</v>
      </c>
      <c r="Z147">
        <f t="shared" si="49"/>
        <v>11</v>
      </c>
    </row>
    <row r="148" spans="2:26" ht="16.5">
      <c r="B148" s="12" t="s">
        <v>37</v>
      </c>
      <c r="C148" s="12" t="s">
        <v>37</v>
      </c>
      <c r="D148" s="12"/>
      <c r="E148" s="12" t="s">
        <v>37</v>
      </c>
      <c r="F148" s="13"/>
      <c r="G148" s="13" t="s">
        <v>46</v>
      </c>
      <c r="H148" s="12"/>
      <c r="I148" s="12" t="s">
        <v>37</v>
      </c>
      <c r="J148" s="13"/>
      <c r="K148">
        <f t="shared" si="35"/>
        <v>5</v>
      </c>
      <c r="M148" s="15">
        <f t="shared" si="36"/>
        <v>0</v>
      </c>
      <c r="N148" s="15">
        <f t="shared" si="37"/>
        <v>1</v>
      </c>
      <c r="O148" s="15">
        <f t="shared" si="38"/>
        <v>1</v>
      </c>
      <c r="P148" s="15">
        <f t="shared" si="39"/>
        <v>1</v>
      </c>
      <c r="Q148" s="15">
        <f t="shared" si="40"/>
        <v>1</v>
      </c>
      <c r="R148" s="15">
        <f t="shared" si="41"/>
        <v>1</v>
      </c>
      <c r="S148" s="15">
        <f t="shared" si="42"/>
        <v>1</v>
      </c>
      <c r="T148" s="15">
        <f t="shared" si="43"/>
        <v>1</v>
      </c>
      <c r="U148" s="15">
        <f t="shared" si="44"/>
        <v>1</v>
      </c>
      <c r="V148" s="15">
        <f t="shared" si="45"/>
        <v>1</v>
      </c>
      <c r="W148" s="15">
        <f t="shared" si="46"/>
        <v>1</v>
      </c>
      <c r="X148" s="15">
        <f t="shared" si="47"/>
        <v>1</v>
      </c>
      <c r="Y148" s="15">
        <f t="shared" si="48"/>
        <v>1</v>
      </c>
      <c r="Z148">
        <f t="shared" si="49"/>
        <v>12</v>
      </c>
    </row>
    <row r="149" spans="2:26" ht="16.5">
      <c r="B149" s="12" t="s">
        <v>37</v>
      </c>
      <c r="C149" s="12" t="s">
        <v>37</v>
      </c>
      <c r="D149" s="12"/>
      <c r="E149" s="12" t="s">
        <v>37</v>
      </c>
      <c r="F149" s="12"/>
      <c r="G149" s="13" t="s">
        <v>46</v>
      </c>
      <c r="H149" s="13"/>
      <c r="I149" s="12"/>
      <c r="J149" s="12" t="s">
        <v>37</v>
      </c>
      <c r="K149">
        <f t="shared" si="35"/>
        <v>5</v>
      </c>
      <c r="M149" s="15">
        <f t="shared" si="36"/>
        <v>1</v>
      </c>
      <c r="N149" s="15">
        <f t="shared" si="37"/>
        <v>1</v>
      </c>
      <c r="O149" s="15">
        <f t="shared" si="38"/>
        <v>1</v>
      </c>
      <c r="P149" s="15">
        <f t="shared" si="39"/>
        <v>1</v>
      </c>
      <c r="Q149" s="15">
        <f t="shared" si="40"/>
        <v>1</v>
      </c>
      <c r="R149" s="15">
        <f t="shared" si="41"/>
        <v>1</v>
      </c>
      <c r="S149" s="15">
        <f t="shared" si="42"/>
        <v>1</v>
      </c>
      <c r="T149" s="15">
        <f t="shared" si="43"/>
        <v>1</v>
      </c>
      <c r="U149" s="15">
        <f t="shared" si="44"/>
        <v>1</v>
      </c>
      <c r="V149" s="15">
        <f t="shared" si="45"/>
        <v>1</v>
      </c>
      <c r="W149" s="15">
        <f t="shared" si="46"/>
        <v>1</v>
      </c>
      <c r="X149" s="15">
        <f t="shared" si="47"/>
        <v>1</v>
      </c>
      <c r="Y149" s="15">
        <f t="shared" si="48"/>
        <v>1</v>
      </c>
      <c r="Z149">
        <f t="shared" si="49"/>
        <v>13</v>
      </c>
    </row>
    <row r="150" spans="2:26" ht="16.5">
      <c r="B150" s="12" t="s">
        <v>37</v>
      </c>
      <c r="C150" s="12" t="s">
        <v>37</v>
      </c>
      <c r="D150" s="12"/>
      <c r="E150" s="12" t="s">
        <v>37</v>
      </c>
      <c r="F150" s="12"/>
      <c r="H150" s="13" t="s">
        <v>46</v>
      </c>
      <c r="I150" s="12" t="s">
        <v>37</v>
      </c>
      <c r="J150" s="13"/>
      <c r="K150">
        <f t="shared" si="35"/>
        <v>5</v>
      </c>
      <c r="M150" s="15">
        <f t="shared" si="36"/>
        <v>0</v>
      </c>
      <c r="N150" s="15">
        <f t="shared" si="37"/>
        <v>1</v>
      </c>
      <c r="O150" s="15">
        <f t="shared" si="38"/>
        <v>1</v>
      </c>
      <c r="P150" s="15">
        <f t="shared" si="39"/>
        <v>1</v>
      </c>
      <c r="Q150" s="15">
        <f t="shared" si="40"/>
        <v>1</v>
      </c>
      <c r="R150" s="15">
        <f t="shared" si="41"/>
        <v>1</v>
      </c>
      <c r="S150" s="15">
        <f t="shared" si="42"/>
        <v>1</v>
      </c>
      <c r="T150" s="15">
        <f t="shared" si="43"/>
        <v>1</v>
      </c>
      <c r="U150" s="15">
        <f t="shared" si="44"/>
        <v>1</v>
      </c>
      <c r="V150" s="15">
        <f t="shared" si="45"/>
        <v>1</v>
      </c>
      <c r="W150" s="15">
        <f t="shared" si="46"/>
        <v>1</v>
      </c>
      <c r="X150" s="15">
        <f t="shared" si="47"/>
        <v>1</v>
      </c>
      <c r="Y150" s="15">
        <f t="shared" si="48"/>
        <v>1</v>
      </c>
      <c r="Z150">
        <f t="shared" si="49"/>
        <v>12</v>
      </c>
    </row>
    <row r="151" spans="2:26" ht="16.5">
      <c r="B151" s="12" t="s">
        <v>37</v>
      </c>
      <c r="C151" s="12" t="s">
        <v>37</v>
      </c>
      <c r="D151" s="12"/>
      <c r="E151" s="12" t="s">
        <v>37</v>
      </c>
      <c r="F151" s="12"/>
      <c r="G151" s="12"/>
      <c r="H151" s="13" t="s">
        <v>46</v>
      </c>
      <c r="I151" s="12"/>
      <c r="J151" s="12" t="s">
        <v>37</v>
      </c>
      <c r="K151">
        <f t="shared" si="35"/>
        <v>5</v>
      </c>
      <c r="M151" s="15">
        <f t="shared" si="36"/>
        <v>1</v>
      </c>
      <c r="N151" s="15">
        <f t="shared" si="37"/>
        <v>1</v>
      </c>
      <c r="O151" s="15">
        <f t="shared" si="38"/>
        <v>1</v>
      </c>
      <c r="P151" s="15">
        <f t="shared" si="39"/>
        <v>1</v>
      </c>
      <c r="Q151" s="15">
        <f t="shared" si="40"/>
        <v>1</v>
      </c>
      <c r="R151" s="15">
        <f t="shared" si="41"/>
        <v>1</v>
      </c>
      <c r="S151" s="15">
        <f t="shared" si="42"/>
        <v>1</v>
      </c>
      <c r="T151" s="15">
        <f t="shared" si="43"/>
        <v>1</v>
      </c>
      <c r="U151" s="15">
        <f t="shared" si="44"/>
        <v>1</v>
      </c>
      <c r="V151" s="15">
        <f t="shared" si="45"/>
        <v>1</v>
      </c>
      <c r="W151" s="15">
        <f t="shared" si="46"/>
        <v>1</v>
      </c>
      <c r="X151" s="15">
        <f t="shared" si="47"/>
        <v>1</v>
      </c>
      <c r="Y151" s="15">
        <f t="shared" si="48"/>
        <v>1</v>
      </c>
      <c r="Z151">
        <f t="shared" si="49"/>
        <v>13</v>
      </c>
    </row>
    <row r="152" spans="2:26" ht="16.5">
      <c r="B152" s="12" t="s">
        <v>37</v>
      </c>
      <c r="C152" s="12" t="s">
        <v>37</v>
      </c>
      <c r="D152" s="12"/>
      <c r="E152" s="12" t="s">
        <v>37</v>
      </c>
      <c r="F152" s="12"/>
      <c r="G152" s="12"/>
      <c r="I152" s="13" t="s">
        <v>46</v>
      </c>
      <c r="J152" s="12" t="s">
        <v>37</v>
      </c>
      <c r="K152">
        <f t="shared" si="35"/>
        <v>5</v>
      </c>
      <c r="M152" s="15">
        <f t="shared" si="36"/>
        <v>1</v>
      </c>
      <c r="N152" s="15">
        <f t="shared" si="37"/>
        <v>1</v>
      </c>
      <c r="O152" s="15">
        <f t="shared" si="38"/>
        <v>1</v>
      </c>
      <c r="P152" s="15">
        <f t="shared" si="39"/>
        <v>1</v>
      </c>
      <c r="Q152" s="15">
        <f t="shared" si="40"/>
        <v>1</v>
      </c>
      <c r="R152" s="15">
        <f t="shared" si="41"/>
        <v>1</v>
      </c>
      <c r="S152" s="15">
        <f t="shared" si="42"/>
        <v>1</v>
      </c>
      <c r="T152" s="15">
        <f t="shared" si="43"/>
        <v>1</v>
      </c>
      <c r="U152" s="15">
        <f t="shared" si="44"/>
        <v>1</v>
      </c>
      <c r="V152" s="15">
        <f t="shared" si="45"/>
        <v>1</v>
      </c>
      <c r="W152" s="15">
        <f t="shared" si="46"/>
        <v>1</v>
      </c>
      <c r="X152" s="15">
        <f t="shared" si="47"/>
        <v>1</v>
      </c>
      <c r="Y152" s="15">
        <f t="shared" si="48"/>
        <v>1</v>
      </c>
      <c r="Z152">
        <f t="shared" si="49"/>
        <v>13</v>
      </c>
    </row>
    <row r="153" spans="2:26" ht="16.5">
      <c r="B153" s="12" t="s">
        <v>37</v>
      </c>
      <c r="C153" s="12" t="s">
        <v>37</v>
      </c>
      <c r="D153" s="12"/>
      <c r="E153" s="12"/>
      <c r="F153" s="12" t="s">
        <v>37</v>
      </c>
      <c r="G153" s="13" t="s">
        <v>46</v>
      </c>
      <c r="H153" s="12" t="s">
        <v>37</v>
      </c>
      <c r="I153" s="13"/>
      <c r="J153" s="13"/>
      <c r="K153">
        <f t="shared" si="35"/>
        <v>5</v>
      </c>
      <c r="M153" s="15">
        <f t="shared" si="36"/>
        <v>0</v>
      </c>
      <c r="N153" s="15">
        <f t="shared" si="37"/>
        <v>1</v>
      </c>
      <c r="O153" s="15">
        <f t="shared" si="38"/>
        <v>1</v>
      </c>
      <c r="P153" s="15">
        <f t="shared" si="39"/>
        <v>1</v>
      </c>
      <c r="Q153" s="15">
        <f t="shared" si="40"/>
        <v>1</v>
      </c>
      <c r="R153" s="15">
        <f t="shared" si="41"/>
        <v>1</v>
      </c>
      <c r="S153" s="15">
        <f t="shared" si="42"/>
        <v>1</v>
      </c>
      <c r="T153" s="15">
        <f t="shared" si="43"/>
        <v>1</v>
      </c>
      <c r="U153" s="15">
        <f t="shared" si="44"/>
        <v>1</v>
      </c>
      <c r="V153" s="15">
        <f t="shared" si="45"/>
        <v>1</v>
      </c>
      <c r="W153" s="15">
        <f t="shared" si="46"/>
        <v>1</v>
      </c>
      <c r="X153" s="15">
        <f t="shared" si="47"/>
        <v>1</v>
      </c>
      <c r="Y153" s="15">
        <f t="shared" si="48"/>
        <v>0</v>
      </c>
      <c r="Z153">
        <f t="shared" si="49"/>
        <v>11</v>
      </c>
    </row>
    <row r="154" spans="2:26" ht="16.5">
      <c r="B154" s="12" t="s">
        <v>37</v>
      </c>
      <c r="C154" s="12" t="s">
        <v>37</v>
      </c>
      <c r="D154" s="12"/>
      <c r="E154" s="12"/>
      <c r="F154" s="12" t="s">
        <v>37</v>
      </c>
      <c r="G154" s="13" t="s">
        <v>46</v>
      </c>
      <c r="H154" s="12"/>
      <c r="I154" s="12" t="s">
        <v>37</v>
      </c>
      <c r="J154" s="13"/>
      <c r="K154">
        <f t="shared" si="35"/>
        <v>5</v>
      </c>
      <c r="M154" s="15">
        <f t="shared" si="36"/>
        <v>0</v>
      </c>
      <c r="N154" s="15">
        <f t="shared" si="37"/>
        <v>1</v>
      </c>
      <c r="O154" s="15">
        <f t="shared" si="38"/>
        <v>1</v>
      </c>
      <c r="P154" s="15">
        <f t="shared" si="39"/>
        <v>1</v>
      </c>
      <c r="Q154" s="15">
        <f t="shared" si="40"/>
        <v>1</v>
      </c>
      <c r="R154" s="15">
        <f t="shared" si="41"/>
        <v>1</v>
      </c>
      <c r="S154" s="15">
        <f t="shared" si="42"/>
        <v>1</v>
      </c>
      <c r="T154" s="15">
        <f t="shared" si="43"/>
        <v>1</v>
      </c>
      <c r="U154" s="15">
        <f t="shared" si="44"/>
        <v>1</v>
      </c>
      <c r="V154" s="15">
        <f t="shared" si="45"/>
        <v>1</v>
      </c>
      <c r="W154" s="15">
        <f t="shared" si="46"/>
        <v>1</v>
      </c>
      <c r="X154" s="15">
        <f t="shared" si="47"/>
        <v>1</v>
      </c>
      <c r="Y154" s="15">
        <f t="shared" si="48"/>
        <v>1</v>
      </c>
      <c r="Z154">
        <f t="shared" si="49"/>
        <v>12</v>
      </c>
    </row>
    <row r="155" spans="2:26" ht="16.5">
      <c r="B155" s="12" t="s">
        <v>37</v>
      </c>
      <c r="C155" s="12" t="s">
        <v>37</v>
      </c>
      <c r="D155" s="12"/>
      <c r="E155" s="12"/>
      <c r="F155" s="12" t="s">
        <v>37</v>
      </c>
      <c r="G155" s="13" t="s">
        <v>46</v>
      </c>
      <c r="H155" s="13"/>
      <c r="I155" s="12"/>
      <c r="J155" s="12" t="s">
        <v>37</v>
      </c>
      <c r="K155">
        <f t="shared" si="35"/>
        <v>5</v>
      </c>
      <c r="M155" s="15">
        <f t="shared" si="36"/>
        <v>1</v>
      </c>
      <c r="N155" s="15">
        <f t="shared" si="37"/>
        <v>1</v>
      </c>
      <c r="O155" s="15">
        <f t="shared" si="38"/>
        <v>1</v>
      </c>
      <c r="P155" s="15">
        <f t="shared" si="39"/>
        <v>1</v>
      </c>
      <c r="Q155" s="15">
        <f t="shared" si="40"/>
        <v>1</v>
      </c>
      <c r="R155" s="15">
        <f t="shared" si="41"/>
        <v>1</v>
      </c>
      <c r="S155" s="15">
        <f t="shared" si="42"/>
        <v>1</v>
      </c>
      <c r="T155" s="15">
        <f t="shared" si="43"/>
        <v>1</v>
      </c>
      <c r="U155" s="15">
        <f t="shared" si="44"/>
        <v>1</v>
      </c>
      <c r="V155" s="15">
        <f t="shared" si="45"/>
        <v>1</v>
      </c>
      <c r="W155" s="15">
        <f t="shared" si="46"/>
        <v>1</v>
      </c>
      <c r="X155" s="15">
        <f t="shared" si="47"/>
        <v>1</v>
      </c>
      <c r="Y155" s="15">
        <f t="shared" si="48"/>
        <v>1</v>
      </c>
      <c r="Z155">
        <f t="shared" si="49"/>
        <v>13</v>
      </c>
    </row>
    <row r="156" spans="2:26" ht="16.5">
      <c r="B156" s="12" t="s">
        <v>37</v>
      </c>
      <c r="C156" s="12" t="s">
        <v>37</v>
      </c>
      <c r="D156" s="12"/>
      <c r="E156" s="12"/>
      <c r="F156" s="12" t="s">
        <v>37</v>
      </c>
      <c r="G156" s="13"/>
      <c r="H156" s="13" t="s">
        <v>46</v>
      </c>
      <c r="I156" s="12" t="s">
        <v>37</v>
      </c>
      <c r="J156" s="13"/>
      <c r="K156">
        <f t="shared" si="35"/>
        <v>5</v>
      </c>
      <c r="M156" s="15">
        <f t="shared" si="36"/>
        <v>0</v>
      </c>
      <c r="N156" s="15">
        <f t="shared" si="37"/>
        <v>1</v>
      </c>
      <c r="O156" s="15">
        <f t="shared" si="38"/>
        <v>1</v>
      </c>
      <c r="P156" s="15">
        <f t="shared" si="39"/>
        <v>1</v>
      </c>
      <c r="Q156" s="15">
        <f t="shared" si="40"/>
        <v>1</v>
      </c>
      <c r="R156" s="15">
        <f t="shared" si="41"/>
        <v>1</v>
      </c>
      <c r="S156" s="15">
        <f t="shared" si="42"/>
        <v>1</v>
      </c>
      <c r="T156" s="15">
        <f t="shared" si="43"/>
        <v>1</v>
      </c>
      <c r="U156" s="15">
        <f t="shared" si="44"/>
        <v>1</v>
      </c>
      <c r="V156" s="15">
        <f t="shared" si="45"/>
        <v>1</v>
      </c>
      <c r="W156" s="15">
        <f t="shared" si="46"/>
        <v>1</v>
      </c>
      <c r="X156" s="15">
        <f t="shared" si="47"/>
        <v>1</v>
      </c>
      <c r="Y156" s="15">
        <f t="shared" si="48"/>
        <v>1</v>
      </c>
      <c r="Z156">
        <f t="shared" si="49"/>
        <v>12</v>
      </c>
    </row>
    <row r="157" spans="2:26" ht="16.5">
      <c r="B157" s="12" t="s">
        <v>37</v>
      </c>
      <c r="C157" s="12" t="s">
        <v>37</v>
      </c>
      <c r="D157" s="12"/>
      <c r="E157" s="12"/>
      <c r="F157" s="12" t="s">
        <v>37</v>
      </c>
      <c r="G157" s="13"/>
      <c r="H157" s="13" t="s">
        <v>46</v>
      </c>
      <c r="I157" s="12"/>
      <c r="J157" s="12" t="s">
        <v>37</v>
      </c>
      <c r="K157">
        <f t="shared" si="35"/>
        <v>5</v>
      </c>
      <c r="M157" s="15">
        <f t="shared" si="36"/>
        <v>1</v>
      </c>
      <c r="N157" s="15">
        <f t="shared" si="37"/>
        <v>1</v>
      </c>
      <c r="O157" s="15">
        <f t="shared" si="38"/>
        <v>1</v>
      </c>
      <c r="P157" s="15">
        <f t="shared" si="39"/>
        <v>1</v>
      </c>
      <c r="Q157" s="15">
        <f t="shared" si="40"/>
        <v>1</v>
      </c>
      <c r="R157" s="15">
        <f t="shared" si="41"/>
        <v>1</v>
      </c>
      <c r="S157" s="15">
        <f t="shared" si="42"/>
        <v>1</v>
      </c>
      <c r="T157" s="15">
        <f t="shared" si="43"/>
        <v>1</v>
      </c>
      <c r="U157" s="15">
        <f t="shared" si="44"/>
        <v>1</v>
      </c>
      <c r="V157" s="15">
        <f t="shared" si="45"/>
        <v>1</v>
      </c>
      <c r="W157" s="15">
        <f t="shared" si="46"/>
        <v>1</v>
      </c>
      <c r="X157" s="15">
        <f t="shared" si="47"/>
        <v>1</v>
      </c>
      <c r="Y157" s="15">
        <f t="shared" si="48"/>
        <v>1</v>
      </c>
      <c r="Z157">
        <f t="shared" si="49"/>
        <v>13</v>
      </c>
    </row>
    <row r="158" spans="2:26" ht="16.5">
      <c r="B158" s="12" t="s">
        <v>37</v>
      </c>
      <c r="C158" s="12" t="s">
        <v>37</v>
      </c>
      <c r="E158" s="12"/>
      <c r="F158" s="12" t="s">
        <v>37</v>
      </c>
      <c r="G158" s="12"/>
      <c r="I158" s="13" t="s">
        <v>46</v>
      </c>
      <c r="J158" s="12" t="s">
        <v>37</v>
      </c>
      <c r="K158">
        <f t="shared" si="35"/>
        <v>5</v>
      </c>
      <c r="M158" s="15">
        <f t="shared" si="36"/>
        <v>1</v>
      </c>
      <c r="N158" s="15">
        <f t="shared" si="37"/>
        <v>1</v>
      </c>
      <c r="O158" s="15">
        <f t="shared" si="38"/>
        <v>1</v>
      </c>
      <c r="P158" s="15">
        <f t="shared" si="39"/>
        <v>1</v>
      </c>
      <c r="Q158" s="15">
        <f t="shared" si="40"/>
        <v>1</v>
      </c>
      <c r="R158" s="15">
        <f t="shared" si="41"/>
        <v>1</v>
      </c>
      <c r="S158" s="15">
        <f t="shared" si="42"/>
        <v>1</v>
      </c>
      <c r="T158" s="15">
        <f t="shared" si="43"/>
        <v>1</v>
      </c>
      <c r="U158" s="15">
        <f t="shared" si="44"/>
        <v>1</v>
      </c>
      <c r="V158" s="15">
        <f t="shared" si="45"/>
        <v>1</v>
      </c>
      <c r="W158" s="15">
        <f t="shared" si="46"/>
        <v>1</v>
      </c>
      <c r="X158" s="15">
        <f t="shared" si="47"/>
        <v>1</v>
      </c>
      <c r="Y158" s="15">
        <f t="shared" si="48"/>
        <v>1</v>
      </c>
      <c r="Z158">
        <f t="shared" si="49"/>
        <v>13</v>
      </c>
    </row>
    <row r="159" spans="2:26" ht="16.5">
      <c r="B159" s="12" t="s">
        <v>37</v>
      </c>
      <c r="C159" s="12" t="s">
        <v>37</v>
      </c>
      <c r="E159" s="12"/>
      <c r="F159" s="12"/>
      <c r="G159" s="12" t="s">
        <v>37</v>
      </c>
      <c r="H159" s="13" t="s">
        <v>46</v>
      </c>
      <c r="I159" s="12" t="s">
        <v>37</v>
      </c>
      <c r="J159" s="13"/>
      <c r="K159">
        <f t="shared" si="35"/>
        <v>5</v>
      </c>
      <c r="M159" s="15">
        <f t="shared" si="36"/>
        <v>0</v>
      </c>
      <c r="N159" s="15">
        <f t="shared" si="37"/>
        <v>1</v>
      </c>
      <c r="O159" s="15">
        <f t="shared" si="38"/>
        <v>1</v>
      </c>
      <c r="P159" s="15">
        <f t="shared" si="39"/>
        <v>1</v>
      </c>
      <c r="Q159" s="15">
        <f t="shared" si="40"/>
        <v>1</v>
      </c>
      <c r="R159" s="15">
        <f t="shared" si="41"/>
        <v>1</v>
      </c>
      <c r="S159" s="15">
        <f t="shared" si="42"/>
        <v>1</v>
      </c>
      <c r="T159" s="15">
        <f t="shared" si="43"/>
        <v>1</v>
      </c>
      <c r="U159" s="15">
        <f t="shared" si="44"/>
        <v>1</v>
      </c>
      <c r="V159" s="15">
        <f t="shared" si="45"/>
        <v>1</v>
      </c>
      <c r="W159" s="15">
        <f t="shared" si="46"/>
        <v>1</v>
      </c>
      <c r="X159" s="15">
        <f t="shared" si="47"/>
        <v>1</v>
      </c>
      <c r="Y159" s="15">
        <f t="shared" si="48"/>
        <v>1</v>
      </c>
      <c r="Z159">
        <f t="shared" si="49"/>
        <v>12</v>
      </c>
    </row>
    <row r="160" spans="2:26" ht="16.5">
      <c r="B160" s="12" t="s">
        <v>37</v>
      </c>
      <c r="C160" s="12" t="s">
        <v>37</v>
      </c>
      <c r="D160" s="12"/>
      <c r="E160" s="12"/>
      <c r="F160" s="12"/>
      <c r="G160" s="12" t="s">
        <v>37</v>
      </c>
      <c r="H160" s="13" t="s">
        <v>46</v>
      </c>
      <c r="I160" s="12"/>
      <c r="J160" s="12" t="s">
        <v>37</v>
      </c>
      <c r="K160">
        <f t="shared" si="35"/>
        <v>5</v>
      </c>
      <c r="M160" s="15">
        <f t="shared" si="36"/>
        <v>1</v>
      </c>
      <c r="N160" s="15">
        <f t="shared" si="37"/>
        <v>1</v>
      </c>
      <c r="O160" s="15">
        <f t="shared" si="38"/>
        <v>1</v>
      </c>
      <c r="P160" s="15">
        <f t="shared" si="39"/>
        <v>1</v>
      </c>
      <c r="Q160" s="15">
        <f t="shared" si="40"/>
        <v>1</v>
      </c>
      <c r="R160" s="15">
        <f t="shared" si="41"/>
        <v>1</v>
      </c>
      <c r="S160" s="15">
        <f t="shared" si="42"/>
        <v>1</v>
      </c>
      <c r="T160" s="15">
        <f t="shared" si="43"/>
        <v>1</v>
      </c>
      <c r="U160" s="15">
        <f t="shared" si="44"/>
        <v>1</v>
      </c>
      <c r="V160" s="15">
        <f t="shared" si="45"/>
        <v>1</v>
      </c>
      <c r="W160" s="15">
        <f t="shared" si="46"/>
        <v>1</v>
      </c>
      <c r="X160" s="15">
        <f t="shared" si="47"/>
        <v>1</v>
      </c>
      <c r="Y160" s="15">
        <f t="shared" si="48"/>
        <v>1</v>
      </c>
      <c r="Z160">
        <f t="shared" si="49"/>
        <v>13</v>
      </c>
    </row>
    <row r="161" spans="2:26" ht="16.5">
      <c r="B161" s="12" t="s">
        <v>37</v>
      </c>
      <c r="C161" s="12" t="s">
        <v>37</v>
      </c>
      <c r="D161" s="12"/>
      <c r="E161" s="12"/>
      <c r="F161" s="12"/>
      <c r="G161" s="12" t="s">
        <v>37</v>
      </c>
      <c r="H161" s="13"/>
      <c r="I161" s="13" t="s">
        <v>46</v>
      </c>
      <c r="J161" s="12" t="s">
        <v>37</v>
      </c>
      <c r="K161">
        <f t="shared" si="35"/>
        <v>5</v>
      </c>
      <c r="M161" s="15">
        <f t="shared" si="36"/>
        <v>1</v>
      </c>
      <c r="N161" s="15">
        <f t="shared" si="37"/>
        <v>1</v>
      </c>
      <c r="O161" s="15">
        <f t="shared" si="38"/>
        <v>1</v>
      </c>
      <c r="P161" s="15">
        <f t="shared" si="39"/>
        <v>1</v>
      </c>
      <c r="Q161" s="15">
        <f t="shared" si="40"/>
        <v>1</v>
      </c>
      <c r="R161" s="15">
        <f t="shared" si="41"/>
        <v>1</v>
      </c>
      <c r="S161" s="15">
        <f t="shared" si="42"/>
        <v>1</v>
      </c>
      <c r="T161" s="15">
        <f t="shared" si="43"/>
        <v>1</v>
      </c>
      <c r="U161" s="15">
        <f t="shared" si="44"/>
        <v>1</v>
      </c>
      <c r="V161" s="15">
        <f t="shared" si="45"/>
        <v>1</v>
      </c>
      <c r="W161" s="15">
        <f t="shared" si="46"/>
        <v>1</v>
      </c>
      <c r="X161" s="15">
        <f t="shared" si="47"/>
        <v>1</v>
      </c>
      <c r="Y161" s="15">
        <f t="shared" si="48"/>
        <v>1</v>
      </c>
      <c r="Z161">
        <f t="shared" si="49"/>
        <v>13</v>
      </c>
    </row>
    <row r="162" spans="2:26" ht="16.5">
      <c r="B162" s="12" t="s">
        <v>37</v>
      </c>
      <c r="C162" s="12" t="s">
        <v>37</v>
      </c>
      <c r="D162" s="12"/>
      <c r="E162" s="13"/>
      <c r="F162" s="12"/>
      <c r="G162" s="12"/>
      <c r="H162" s="12" t="s">
        <v>37</v>
      </c>
      <c r="I162" s="13" t="s">
        <v>46</v>
      </c>
      <c r="J162" s="12" t="s">
        <v>37</v>
      </c>
      <c r="K162">
        <f t="shared" si="35"/>
        <v>5</v>
      </c>
      <c r="M162" s="15">
        <f t="shared" si="36"/>
        <v>1</v>
      </c>
      <c r="N162" s="15">
        <f t="shared" si="37"/>
        <v>1</v>
      </c>
      <c r="O162" s="15">
        <f t="shared" si="38"/>
        <v>1</v>
      </c>
      <c r="P162" s="15">
        <f t="shared" si="39"/>
        <v>1</v>
      </c>
      <c r="Q162" s="15">
        <f t="shared" si="40"/>
        <v>1</v>
      </c>
      <c r="R162" s="15">
        <f t="shared" si="41"/>
        <v>1</v>
      </c>
      <c r="S162" s="15">
        <f t="shared" si="42"/>
        <v>1</v>
      </c>
      <c r="T162" s="15">
        <f t="shared" si="43"/>
        <v>1</v>
      </c>
      <c r="U162" s="15">
        <f t="shared" si="44"/>
        <v>1</v>
      </c>
      <c r="V162" s="15">
        <f t="shared" si="45"/>
        <v>1</v>
      </c>
      <c r="W162" s="15">
        <f t="shared" si="46"/>
        <v>1</v>
      </c>
      <c r="X162" s="15">
        <f t="shared" si="47"/>
        <v>1</v>
      </c>
      <c r="Y162" s="15">
        <f t="shared" si="48"/>
        <v>1</v>
      </c>
      <c r="Z162">
        <f t="shared" si="49"/>
        <v>13</v>
      </c>
    </row>
    <row r="163" spans="2:26" ht="16.5">
      <c r="B163" s="12" t="s">
        <v>37</v>
      </c>
      <c r="D163" s="12" t="s">
        <v>37</v>
      </c>
      <c r="E163" s="12" t="s">
        <v>37</v>
      </c>
      <c r="F163" s="13" t="s">
        <v>46</v>
      </c>
      <c r="G163" s="12" t="s">
        <v>37</v>
      </c>
      <c r="H163" s="13"/>
      <c r="I163" s="13"/>
      <c r="J163" s="13"/>
      <c r="K163">
        <f t="shared" si="35"/>
        <v>5</v>
      </c>
      <c r="M163" s="15">
        <f t="shared" si="36"/>
        <v>0</v>
      </c>
      <c r="N163" s="15">
        <f t="shared" si="37"/>
        <v>1</v>
      </c>
      <c r="O163" s="15">
        <f t="shared" si="38"/>
        <v>1</v>
      </c>
      <c r="P163" s="15">
        <f t="shared" si="39"/>
        <v>1</v>
      </c>
      <c r="Q163" s="15">
        <f t="shared" si="40"/>
        <v>1</v>
      </c>
      <c r="R163" s="15">
        <f t="shared" si="41"/>
        <v>1</v>
      </c>
      <c r="S163" s="15">
        <f t="shared" si="42"/>
        <v>1</v>
      </c>
      <c r="T163" s="15">
        <f t="shared" si="43"/>
        <v>1</v>
      </c>
      <c r="U163" s="15">
        <f t="shared" si="44"/>
        <v>1</v>
      </c>
      <c r="V163" s="15">
        <f t="shared" si="45"/>
        <v>1</v>
      </c>
      <c r="W163" s="15">
        <f t="shared" si="46"/>
        <v>1</v>
      </c>
      <c r="X163" s="15">
        <f t="shared" si="47"/>
        <v>0</v>
      </c>
      <c r="Y163" s="15">
        <f t="shared" si="48"/>
        <v>0</v>
      </c>
      <c r="Z163">
        <f t="shared" si="49"/>
        <v>10</v>
      </c>
    </row>
    <row r="164" spans="2:26" ht="16.5">
      <c r="B164" s="12" t="s">
        <v>37</v>
      </c>
      <c r="D164" s="12" t="s">
        <v>37</v>
      </c>
      <c r="E164" s="12" t="s">
        <v>37</v>
      </c>
      <c r="F164" s="13" t="s">
        <v>46</v>
      </c>
      <c r="G164" s="12"/>
      <c r="H164" s="12" t="s">
        <v>37</v>
      </c>
      <c r="I164" s="13"/>
      <c r="J164" s="13"/>
      <c r="K164">
        <f t="shared" si="35"/>
        <v>5</v>
      </c>
      <c r="M164" s="15">
        <f t="shared" si="36"/>
        <v>0</v>
      </c>
      <c r="N164" s="15">
        <f t="shared" si="37"/>
        <v>1</v>
      </c>
      <c r="O164" s="15">
        <f t="shared" si="38"/>
        <v>1</v>
      </c>
      <c r="P164" s="15">
        <f t="shared" si="39"/>
        <v>1</v>
      </c>
      <c r="Q164" s="15">
        <f t="shared" si="40"/>
        <v>1</v>
      </c>
      <c r="R164" s="15">
        <f t="shared" si="41"/>
        <v>1</v>
      </c>
      <c r="S164" s="15">
        <f t="shared" si="42"/>
        <v>1</v>
      </c>
      <c r="T164" s="15">
        <f t="shared" si="43"/>
        <v>1</v>
      </c>
      <c r="U164" s="15">
        <f t="shared" si="44"/>
        <v>1</v>
      </c>
      <c r="V164" s="15">
        <f t="shared" si="45"/>
        <v>1</v>
      </c>
      <c r="W164" s="15">
        <f t="shared" si="46"/>
        <v>1</v>
      </c>
      <c r="X164" s="15">
        <f t="shared" si="47"/>
        <v>1</v>
      </c>
      <c r="Y164" s="15">
        <f t="shared" si="48"/>
        <v>0</v>
      </c>
      <c r="Z164">
        <f t="shared" si="49"/>
        <v>11</v>
      </c>
    </row>
    <row r="165" spans="2:26" ht="16.5">
      <c r="B165" s="12" t="s">
        <v>37</v>
      </c>
      <c r="D165" s="12" t="s">
        <v>37</v>
      </c>
      <c r="E165" s="12" t="s">
        <v>37</v>
      </c>
      <c r="F165" s="13" t="s">
        <v>46</v>
      </c>
      <c r="G165" s="13"/>
      <c r="H165" s="12"/>
      <c r="I165" s="12" t="s">
        <v>37</v>
      </c>
      <c r="J165" s="13"/>
      <c r="K165">
        <f t="shared" si="35"/>
        <v>5</v>
      </c>
      <c r="M165" s="15">
        <f t="shared" si="36"/>
        <v>0</v>
      </c>
      <c r="N165" s="15">
        <f t="shared" si="37"/>
        <v>1</v>
      </c>
      <c r="O165" s="15">
        <f t="shared" si="38"/>
        <v>1</v>
      </c>
      <c r="P165" s="15">
        <f t="shared" si="39"/>
        <v>1</v>
      </c>
      <c r="Q165" s="15">
        <f t="shared" si="40"/>
        <v>1</v>
      </c>
      <c r="R165" s="15">
        <f t="shared" si="41"/>
        <v>1</v>
      </c>
      <c r="S165" s="15">
        <f t="shared" si="42"/>
        <v>1</v>
      </c>
      <c r="T165" s="15">
        <f t="shared" si="43"/>
        <v>1</v>
      </c>
      <c r="U165" s="15">
        <f t="shared" si="44"/>
        <v>1</v>
      </c>
      <c r="V165" s="15">
        <f t="shared" si="45"/>
        <v>1</v>
      </c>
      <c r="W165" s="15">
        <f t="shared" si="46"/>
        <v>1</v>
      </c>
      <c r="X165" s="15">
        <f t="shared" si="47"/>
        <v>1</v>
      </c>
      <c r="Y165" s="15">
        <f t="shared" si="48"/>
        <v>1</v>
      </c>
      <c r="Z165">
        <f t="shared" si="49"/>
        <v>12</v>
      </c>
    </row>
    <row r="166" spans="2:26" ht="16.5">
      <c r="B166" s="12" t="s">
        <v>37</v>
      </c>
      <c r="D166" s="12" t="s">
        <v>37</v>
      </c>
      <c r="E166" s="12" t="s">
        <v>37</v>
      </c>
      <c r="F166" s="13" t="s">
        <v>46</v>
      </c>
      <c r="G166" s="13"/>
      <c r="H166" s="13"/>
      <c r="I166" s="12"/>
      <c r="J166" s="12" t="s">
        <v>37</v>
      </c>
      <c r="K166">
        <f t="shared" si="35"/>
        <v>5</v>
      </c>
      <c r="M166" s="15">
        <f t="shared" si="36"/>
        <v>1</v>
      </c>
      <c r="N166" s="15">
        <f t="shared" si="37"/>
        <v>1</v>
      </c>
      <c r="O166" s="15">
        <f t="shared" si="38"/>
        <v>1</v>
      </c>
      <c r="P166" s="15">
        <f t="shared" si="39"/>
        <v>1</v>
      </c>
      <c r="Q166" s="15">
        <f t="shared" si="40"/>
        <v>1</v>
      </c>
      <c r="R166" s="15">
        <f t="shared" si="41"/>
        <v>1</v>
      </c>
      <c r="S166" s="15">
        <f t="shared" si="42"/>
        <v>1</v>
      </c>
      <c r="T166" s="15">
        <f t="shared" si="43"/>
        <v>1</v>
      </c>
      <c r="U166" s="15">
        <f t="shared" si="44"/>
        <v>1</v>
      </c>
      <c r="V166" s="15">
        <f t="shared" si="45"/>
        <v>1</v>
      </c>
      <c r="W166" s="15">
        <f t="shared" si="46"/>
        <v>1</v>
      </c>
      <c r="X166" s="15">
        <f t="shared" si="47"/>
        <v>1</v>
      </c>
      <c r="Y166" s="15">
        <f t="shared" si="48"/>
        <v>1</v>
      </c>
      <c r="Z166">
        <f t="shared" si="49"/>
        <v>13</v>
      </c>
    </row>
    <row r="167" spans="2:26" ht="16.5">
      <c r="B167" s="12" t="s">
        <v>37</v>
      </c>
      <c r="D167" s="12" t="s">
        <v>37</v>
      </c>
      <c r="E167" s="12" t="s">
        <v>37</v>
      </c>
      <c r="F167" s="13"/>
      <c r="G167" s="13" t="s">
        <v>46</v>
      </c>
      <c r="H167" s="12" t="s">
        <v>37</v>
      </c>
      <c r="I167" s="13"/>
      <c r="J167" s="13"/>
      <c r="K167">
        <f t="shared" si="35"/>
        <v>5</v>
      </c>
      <c r="M167" s="15">
        <f t="shared" si="36"/>
        <v>0</v>
      </c>
      <c r="N167" s="15">
        <f t="shared" si="37"/>
        <v>1</v>
      </c>
      <c r="O167" s="15">
        <f t="shared" si="38"/>
        <v>1</v>
      </c>
      <c r="P167" s="15">
        <f t="shared" si="39"/>
        <v>1</v>
      </c>
      <c r="Q167" s="15">
        <f t="shared" si="40"/>
        <v>1</v>
      </c>
      <c r="R167" s="15">
        <f t="shared" si="41"/>
        <v>1</v>
      </c>
      <c r="S167" s="15">
        <f t="shared" si="42"/>
        <v>1</v>
      </c>
      <c r="T167" s="15">
        <f t="shared" si="43"/>
        <v>1</v>
      </c>
      <c r="U167" s="15">
        <f t="shared" si="44"/>
        <v>1</v>
      </c>
      <c r="V167" s="15">
        <f t="shared" si="45"/>
        <v>1</v>
      </c>
      <c r="W167" s="15">
        <f t="shared" si="46"/>
        <v>1</v>
      </c>
      <c r="X167" s="15">
        <f t="shared" si="47"/>
        <v>1</v>
      </c>
      <c r="Y167" s="15">
        <f t="shared" si="48"/>
        <v>0</v>
      </c>
      <c r="Z167">
        <f t="shared" si="49"/>
        <v>11</v>
      </c>
    </row>
    <row r="168" spans="2:26" ht="16.5">
      <c r="B168" s="12" t="s">
        <v>37</v>
      </c>
      <c r="D168" s="12" t="s">
        <v>37</v>
      </c>
      <c r="E168" s="12" t="s">
        <v>37</v>
      </c>
      <c r="F168" s="13"/>
      <c r="G168" s="13" t="s">
        <v>46</v>
      </c>
      <c r="H168" s="12"/>
      <c r="I168" s="12" t="s">
        <v>37</v>
      </c>
      <c r="J168" s="13"/>
      <c r="K168">
        <f t="shared" si="35"/>
        <v>5</v>
      </c>
      <c r="M168" s="15">
        <f t="shared" si="36"/>
        <v>0</v>
      </c>
      <c r="N168" s="15">
        <f t="shared" si="37"/>
        <v>1</v>
      </c>
      <c r="O168" s="15">
        <f t="shared" si="38"/>
        <v>1</v>
      </c>
      <c r="P168" s="15">
        <f t="shared" si="39"/>
        <v>1</v>
      </c>
      <c r="Q168" s="15">
        <f t="shared" si="40"/>
        <v>1</v>
      </c>
      <c r="R168" s="15">
        <f t="shared" si="41"/>
        <v>1</v>
      </c>
      <c r="S168" s="15">
        <f t="shared" si="42"/>
        <v>1</v>
      </c>
      <c r="T168" s="15">
        <f t="shared" si="43"/>
        <v>1</v>
      </c>
      <c r="U168" s="15">
        <f t="shared" si="44"/>
        <v>1</v>
      </c>
      <c r="V168" s="15">
        <f t="shared" si="45"/>
        <v>1</v>
      </c>
      <c r="W168" s="15">
        <f t="shared" si="46"/>
        <v>1</v>
      </c>
      <c r="X168" s="15">
        <f t="shared" si="47"/>
        <v>1</v>
      </c>
      <c r="Y168" s="15">
        <f t="shared" si="48"/>
        <v>1</v>
      </c>
      <c r="Z168">
        <f t="shared" si="49"/>
        <v>12</v>
      </c>
    </row>
    <row r="169" spans="2:26" ht="16.5">
      <c r="B169" s="12" t="s">
        <v>37</v>
      </c>
      <c r="C169" s="12"/>
      <c r="D169" s="12" t="s">
        <v>37</v>
      </c>
      <c r="E169" s="12" t="s">
        <v>37</v>
      </c>
      <c r="F169" s="12"/>
      <c r="G169" s="13" t="s">
        <v>46</v>
      </c>
      <c r="H169" s="13"/>
      <c r="I169" s="12"/>
      <c r="J169" s="12" t="s">
        <v>37</v>
      </c>
      <c r="K169">
        <f t="shared" si="35"/>
        <v>5</v>
      </c>
      <c r="M169" s="15">
        <f t="shared" si="36"/>
        <v>1</v>
      </c>
      <c r="N169" s="15">
        <f t="shared" si="37"/>
        <v>1</v>
      </c>
      <c r="O169" s="15">
        <f t="shared" si="38"/>
        <v>1</v>
      </c>
      <c r="P169" s="15">
        <f t="shared" si="39"/>
        <v>1</v>
      </c>
      <c r="Q169" s="15">
        <f t="shared" si="40"/>
        <v>1</v>
      </c>
      <c r="R169" s="15">
        <f t="shared" si="41"/>
        <v>1</v>
      </c>
      <c r="S169" s="15">
        <f t="shared" si="42"/>
        <v>1</v>
      </c>
      <c r="T169" s="15">
        <f t="shared" si="43"/>
        <v>1</v>
      </c>
      <c r="U169" s="15">
        <f t="shared" si="44"/>
        <v>1</v>
      </c>
      <c r="V169" s="15">
        <f t="shared" si="45"/>
        <v>1</v>
      </c>
      <c r="W169" s="15">
        <f t="shared" si="46"/>
        <v>1</v>
      </c>
      <c r="X169" s="15">
        <f t="shared" si="47"/>
        <v>1</v>
      </c>
      <c r="Y169" s="15">
        <f t="shared" si="48"/>
        <v>1</v>
      </c>
      <c r="Z169">
        <f t="shared" si="49"/>
        <v>13</v>
      </c>
    </row>
    <row r="170" spans="2:26" ht="16.5">
      <c r="B170" s="12" t="s">
        <v>37</v>
      </c>
      <c r="C170" s="12"/>
      <c r="D170" s="12" t="s">
        <v>37</v>
      </c>
      <c r="E170" s="12" t="s">
        <v>37</v>
      </c>
      <c r="F170" s="12"/>
      <c r="H170" s="13" t="s">
        <v>46</v>
      </c>
      <c r="I170" s="12" t="s">
        <v>37</v>
      </c>
      <c r="J170" s="13"/>
      <c r="K170">
        <f t="shared" si="35"/>
        <v>5</v>
      </c>
      <c r="M170" s="15">
        <f t="shared" si="36"/>
        <v>0</v>
      </c>
      <c r="N170" s="15">
        <f t="shared" si="37"/>
        <v>1</v>
      </c>
      <c r="O170" s="15">
        <f t="shared" si="38"/>
        <v>1</v>
      </c>
      <c r="P170" s="15">
        <f t="shared" si="39"/>
        <v>1</v>
      </c>
      <c r="Q170" s="15">
        <f t="shared" si="40"/>
        <v>1</v>
      </c>
      <c r="R170" s="15">
        <f t="shared" si="41"/>
        <v>1</v>
      </c>
      <c r="S170" s="15">
        <f t="shared" si="42"/>
        <v>1</v>
      </c>
      <c r="T170" s="15">
        <f t="shared" si="43"/>
        <v>1</v>
      </c>
      <c r="U170" s="15">
        <f t="shared" si="44"/>
        <v>1</v>
      </c>
      <c r="V170" s="15">
        <f t="shared" si="45"/>
        <v>1</v>
      </c>
      <c r="W170" s="15">
        <f t="shared" si="46"/>
        <v>1</v>
      </c>
      <c r="X170" s="15">
        <f t="shared" si="47"/>
        <v>1</v>
      </c>
      <c r="Y170" s="15">
        <f t="shared" si="48"/>
        <v>1</v>
      </c>
      <c r="Z170">
        <f t="shared" si="49"/>
        <v>12</v>
      </c>
    </row>
    <row r="171" spans="2:26" ht="16.5">
      <c r="B171" s="12" t="s">
        <v>37</v>
      </c>
      <c r="C171" s="12"/>
      <c r="D171" s="12" t="s">
        <v>37</v>
      </c>
      <c r="E171" s="12" t="s">
        <v>37</v>
      </c>
      <c r="F171" s="12"/>
      <c r="G171" s="12"/>
      <c r="H171" s="13" t="s">
        <v>46</v>
      </c>
      <c r="I171" s="12"/>
      <c r="J171" s="12" t="s">
        <v>37</v>
      </c>
      <c r="K171">
        <f t="shared" si="35"/>
        <v>5</v>
      </c>
      <c r="M171" s="15">
        <f t="shared" si="36"/>
        <v>1</v>
      </c>
      <c r="N171" s="15">
        <f t="shared" si="37"/>
        <v>1</v>
      </c>
      <c r="O171" s="15">
        <f t="shared" si="38"/>
        <v>1</v>
      </c>
      <c r="P171" s="15">
        <f t="shared" si="39"/>
        <v>1</v>
      </c>
      <c r="Q171" s="15">
        <f t="shared" si="40"/>
        <v>1</v>
      </c>
      <c r="R171" s="15">
        <f t="shared" si="41"/>
        <v>1</v>
      </c>
      <c r="S171" s="15">
        <f t="shared" si="42"/>
        <v>1</v>
      </c>
      <c r="T171" s="15">
        <f t="shared" si="43"/>
        <v>1</v>
      </c>
      <c r="U171" s="15">
        <f t="shared" si="44"/>
        <v>1</v>
      </c>
      <c r="V171" s="15">
        <f t="shared" si="45"/>
        <v>1</v>
      </c>
      <c r="W171" s="15">
        <f t="shared" si="46"/>
        <v>1</v>
      </c>
      <c r="X171" s="15">
        <f t="shared" si="47"/>
        <v>1</v>
      </c>
      <c r="Y171" s="15">
        <f t="shared" si="48"/>
        <v>1</v>
      </c>
      <c r="Z171">
        <f t="shared" si="49"/>
        <v>13</v>
      </c>
    </row>
    <row r="172" spans="2:26" ht="16.5">
      <c r="B172" s="12" t="s">
        <v>37</v>
      </c>
      <c r="C172" s="12"/>
      <c r="D172" s="12" t="s">
        <v>37</v>
      </c>
      <c r="E172" s="12" t="s">
        <v>37</v>
      </c>
      <c r="F172" s="12"/>
      <c r="G172" s="12"/>
      <c r="I172" s="13" t="s">
        <v>46</v>
      </c>
      <c r="J172" s="12" t="s">
        <v>37</v>
      </c>
      <c r="K172">
        <f t="shared" si="35"/>
        <v>5</v>
      </c>
      <c r="M172" s="15">
        <f t="shared" si="36"/>
        <v>1</v>
      </c>
      <c r="N172" s="15">
        <f t="shared" si="37"/>
        <v>1</v>
      </c>
      <c r="O172" s="15">
        <f t="shared" si="38"/>
        <v>1</v>
      </c>
      <c r="P172" s="15">
        <f t="shared" si="39"/>
        <v>1</v>
      </c>
      <c r="Q172" s="15">
        <f t="shared" si="40"/>
        <v>1</v>
      </c>
      <c r="R172" s="15">
        <f t="shared" si="41"/>
        <v>1</v>
      </c>
      <c r="S172" s="15">
        <f t="shared" si="42"/>
        <v>1</v>
      </c>
      <c r="T172" s="15">
        <f t="shared" si="43"/>
        <v>1</v>
      </c>
      <c r="U172" s="15">
        <f t="shared" si="44"/>
        <v>1</v>
      </c>
      <c r="V172" s="15">
        <f t="shared" si="45"/>
        <v>1</v>
      </c>
      <c r="W172" s="15">
        <f t="shared" si="46"/>
        <v>1</v>
      </c>
      <c r="X172" s="15">
        <f t="shared" si="47"/>
        <v>1</v>
      </c>
      <c r="Y172" s="15">
        <f t="shared" si="48"/>
        <v>1</v>
      </c>
      <c r="Z172">
        <f t="shared" si="49"/>
        <v>13</v>
      </c>
    </row>
    <row r="173" spans="2:26" ht="16.5">
      <c r="B173" s="12" t="s">
        <v>37</v>
      </c>
      <c r="C173" s="12"/>
      <c r="D173" s="12" t="s">
        <v>37</v>
      </c>
      <c r="E173" s="12"/>
      <c r="F173" s="12" t="s">
        <v>37</v>
      </c>
      <c r="G173" s="13" t="s">
        <v>46</v>
      </c>
      <c r="H173" s="12" t="s">
        <v>37</v>
      </c>
      <c r="I173" s="13"/>
      <c r="J173" s="13"/>
      <c r="K173">
        <f t="shared" si="35"/>
        <v>5</v>
      </c>
      <c r="M173" s="15">
        <f t="shared" si="36"/>
        <v>0</v>
      </c>
      <c r="N173" s="15">
        <f t="shared" si="37"/>
        <v>1</v>
      </c>
      <c r="O173" s="15">
        <f t="shared" si="38"/>
        <v>1</v>
      </c>
      <c r="P173" s="15">
        <f t="shared" si="39"/>
        <v>1</v>
      </c>
      <c r="Q173" s="15">
        <f t="shared" si="40"/>
        <v>1</v>
      </c>
      <c r="R173" s="15">
        <f t="shared" si="41"/>
        <v>1</v>
      </c>
      <c r="S173" s="15">
        <f t="shared" si="42"/>
        <v>1</v>
      </c>
      <c r="T173" s="15">
        <f t="shared" si="43"/>
        <v>1</v>
      </c>
      <c r="U173" s="15">
        <f t="shared" si="44"/>
        <v>1</v>
      </c>
      <c r="V173" s="15">
        <f t="shared" si="45"/>
        <v>1</v>
      </c>
      <c r="W173" s="15">
        <f t="shared" si="46"/>
        <v>1</v>
      </c>
      <c r="X173" s="15">
        <f t="shared" si="47"/>
        <v>1</v>
      </c>
      <c r="Y173" s="15">
        <f t="shared" si="48"/>
        <v>0</v>
      </c>
      <c r="Z173">
        <f t="shared" si="49"/>
        <v>11</v>
      </c>
    </row>
    <row r="174" spans="2:26" ht="16.5">
      <c r="B174" s="12" t="s">
        <v>37</v>
      </c>
      <c r="C174" s="12"/>
      <c r="D174" s="12" t="s">
        <v>37</v>
      </c>
      <c r="E174" s="12"/>
      <c r="F174" s="12" t="s">
        <v>37</v>
      </c>
      <c r="G174" s="13" t="s">
        <v>46</v>
      </c>
      <c r="H174" s="12"/>
      <c r="I174" s="12" t="s">
        <v>37</v>
      </c>
      <c r="J174" s="13"/>
      <c r="K174">
        <f t="shared" si="35"/>
        <v>5</v>
      </c>
      <c r="M174" s="15">
        <f t="shared" si="36"/>
        <v>0</v>
      </c>
      <c r="N174" s="15">
        <f t="shared" si="37"/>
        <v>1</v>
      </c>
      <c r="O174" s="15">
        <f t="shared" si="38"/>
        <v>1</v>
      </c>
      <c r="P174" s="15">
        <f t="shared" si="39"/>
        <v>1</v>
      </c>
      <c r="Q174" s="15">
        <f t="shared" si="40"/>
        <v>1</v>
      </c>
      <c r="R174" s="15">
        <f t="shared" si="41"/>
        <v>1</v>
      </c>
      <c r="S174" s="15">
        <f t="shared" si="42"/>
        <v>1</v>
      </c>
      <c r="T174" s="15">
        <f t="shared" si="43"/>
        <v>1</v>
      </c>
      <c r="U174" s="15">
        <f t="shared" si="44"/>
        <v>1</v>
      </c>
      <c r="V174" s="15">
        <f t="shared" si="45"/>
        <v>1</v>
      </c>
      <c r="W174" s="15">
        <f t="shared" si="46"/>
        <v>1</v>
      </c>
      <c r="X174" s="15">
        <f t="shared" si="47"/>
        <v>1</v>
      </c>
      <c r="Y174" s="15">
        <f t="shared" si="48"/>
        <v>1</v>
      </c>
      <c r="Z174">
        <f t="shared" si="49"/>
        <v>12</v>
      </c>
    </row>
    <row r="175" spans="2:26" ht="16.5">
      <c r="B175" s="12" t="s">
        <v>37</v>
      </c>
      <c r="C175" s="12"/>
      <c r="D175" s="12" t="s">
        <v>37</v>
      </c>
      <c r="F175" s="12" t="s">
        <v>37</v>
      </c>
      <c r="G175" s="13" t="s">
        <v>46</v>
      </c>
      <c r="H175" s="13"/>
      <c r="I175" s="12"/>
      <c r="J175" s="12" t="s">
        <v>37</v>
      </c>
      <c r="K175">
        <f t="shared" si="35"/>
        <v>5</v>
      </c>
      <c r="M175" s="15">
        <f t="shared" si="36"/>
        <v>1</v>
      </c>
      <c r="N175" s="15">
        <f t="shared" si="37"/>
        <v>1</v>
      </c>
      <c r="O175" s="15">
        <f t="shared" si="38"/>
        <v>1</v>
      </c>
      <c r="P175" s="15">
        <f t="shared" si="39"/>
        <v>1</v>
      </c>
      <c r="Q175" s="15">
        <f t="shared" si="40"/>
        <v>1</v>
      </c>
      <c r="R175" s="15">
        <f t="shared" si="41"/>
        <v>1</v>
      </c>
      <c r="S175" s="15">
        <f t="shared" si="42"/>
        <v>1</v>
      </c>
      <c r="T175" s="15">
        <f t="shared" si="43"/>
        <v>1</v>
      </c>
      <c r="U175" s="15">
        <f t="shared" si="44"/>
        <v>1</v>
      </c>
      <c r="V175" s="15">
        <f t="shared" si="45"/>
        <v>1</v>
      </c>
      <c r="W175" s="15">
        <f t="shared" si="46"/>
        <v>1</v>
      </c>
      <c r="X175" s="15">
        <f t="shared" si="47"/>
        <v>1</v>
      </c>
      <c r="Y175" s="15">
        <f t="shared" si="48"/>
        <v>1</v>
      </c>
      <c r="Z175">
        <f t="shared" si="49"/>
        <v>13</v>
      </c>
    </row>
    <row r="176" spans="2:26" ht="16.5">
      <c r="B176" s="12" t="s">
        <v>37</v>
      </c>
      <c r="C176" s="12"/>
      <c r="D176" s="12" t="s">
        <v>37</v>
      </c>
      <c r="E176" s="12"/>
      <c r="F176" s="12" t="s">
        <v>37</v>
      </c>
      <c r="G176" s="13"/>
      <c r="H176" s="13" t="s">
        <v>46</v>
      </c>
      <c r="I176" s="12" t="s">
        <v>37</v>
      </c>
      <c r="J176" s="13"/>
      <c r="K176">
        <f t="shared" si="35"/>
        <v>5</v>
      </c>
      <c r="M176" s="15">
        <f t="shared" si="36"/>
        <v>0</v>
      </c>
      <c r="N176" s="15">
        <f t="shared" si="37"/>
        <v>1</v>
      </c>
      <c r="O176" s="15">
        <f t="shared" si="38"/>
        <v>1</v>
      </c>
      <c r="P176" s="15">
        <f t="shared" si="39"/>
        <v>1</v>
      </c>
      <c r="Q176" s="15">
        <f t="shared" si="40"/>
        <v>1</v>
      </c>
      <c r="R176" s="15">
        <f t="shared" si="41"/>
        <v>1</v>
      </c>
      <c r="S176" s="15">
        <f t="shared" si="42"/>
        <v>1</v>
      </c>
      <c r="T176" s="15">
        <f t="shared" si="43"/>
        <v>1</v>
      </c>
      <c r="U176" s="15">
        <f t="shared" si="44"/>
        <v>1</v>
      </c>
      <c r="V176" s="15">
        <f t="shared" si="45"/>
        <v>1</v>
      </c>
      <c r="W176" s="15">
        <f t="shared" si="46"/>
        <v>1</v>
      </c>
      <c r="X176" s="15">
        <f t="shared" si="47"/>
        <v>1</v>
      </c>
      <c r="Y176" s="15">
        <f t="shared" si="48"/>
        <v>1</v>
      </c>
      <c r="Z176">
        <f t="shared" si="49"/>
        <v>12</v>
      </c>
    </row>
    <row r="177" spans="2:26" ht="16.5">
      <c r="B177" s="12" t="s">
        <v>37</v>
      </c>
      <c r="C177" s="12"/>
      <c r="D177" s="12" t="s">
        <v>37</v>
      </c>
      <c r="E177" s="12"/>
      <c r="F177" s="12" t="s">
        <v>37</v>
      </c>
      <c r="G177" s="13"/>
      <c r="H177" s="13" t="s">
        <v>46</v>
      </c>
      <c r="I177" s="12"/>
      <c r="J177" s="12" t="s">
        <v>37</v>
      </c>
      <c r="K177">
        <f t="shared" si="35"/>
        <v>5</v>
      </c>
      <c r="M177" s="15">
        <f t="shared" si="36"/>
        <v>1</v>
      </c>
      <c r="N177" s="15">
        <f t="shared" si="37"/>
        <v>1</v>
      </c>
      <c r="O177" s="15">
        <f t="shared" si="38"/>
        <v>1</v>
      </c>
      <c r="P177" s="15">
        <f t="shared" si="39"/>
        <v>1</v>
      </c>
      <c r="Q177" s="15">
        <f t="shared" si="40"/>
        <v>1</v>
      </c>
      <c r="R177" s="15">
        <f t="shared" si="41"/>
        <v>1</v>
      </c>
      <c r="S177" s="15">
        <f t="shared" si="42"/>
        <v>1</v>
      </c>
      <c r="T177" s="15">
        <f t="shared" si="43"/>
        <v>1</v>
      </c>
      <c r="U177" s="15">
        <f t="shared" si="44"/>
        <v>1</v>
      </c>
      <c r="V177" s="15">
        <f t="shared" si="45"/>
        <v>1</v>
      </c>
      <c r="W177" s="15">
        <f t="shared" si="46"/>
        <v>1</v>
      </c>
      <c r="X177" s="15">
        <f t="shared" si="47"/>
        <v>1</v>
      </c>
      <c r="Y177" s="15">
        <f t="shared" si="48"/>
        <v>1</v>
      </c>
      <c r="Z177">
        <f t="shared" si="49"/>
        <v>13</v>
      </c>
    </row>
    <row r="178" spans="2:26" ht="16.5">
      <c r="B178" s="12" t="s">
        <v>37</v>
      </c>
      <c r="C178" s="12"/>
      <c r="D178" s="12" t="s">
        <v>37</v>
      </c>
      <c r="E178" s="12"/>
      <c r="F178" s="12" t="s">
        <v>37</v>
      </c>
      <c r="G178" s="12"/>
      <c r="I178" s="13" t="s">
        <v>46</v>
      </c>
      <c r="J178" s="12" t="s">
        <v>37</v>
      </c>
      <c r="K178">
        <f t="shared" si="35"/>
        <v>5</v>
      </c>
      <c r="M178" s="15">
        <f t="shared" si="36"/>
        <v>1</v>
      </c>
      <c r="N178" s="15">
        <f t="shared" si="37"/>
        <v>1</v>
      </c>
      <c r="O178" s="15">
        <f t="shared" si="38"/>
        <v>1</v>
      </c>
      <c r="P178" s="15">
        <f t="shared" si="39"/>
        <v>1</v>
      </c>
      <c r="Q178" s="15">
        <f t="shared" si="40"/>
        <v>1</v>
      </c>
      <c r="R178" s="15">
        <f t="shared" si="41"/>
        <v>1</v>
      </c>
      <c r="S178" s="15">
        <f t="shared" si="42"/>
        <v>1</v>
      </c>
      <c r="T178" s="15">
        <f t="shared" si="43"/>
        <v>1</v>
      </c>
      <c r="U178" s="15">
        <f t="shared" si="44"/>
        <v>1</v>
      </c>
      <c r="V178" s="15">
        <f t="shared" si="45"/>
        <v>1</v>
      </c>
      <c r="W178" s="15">
        <f t="shared" si="46"/>
        <v>1</v>
      </c>
      <c r="X178" s="15">
        <f t="shared" si="47"/>
        <v>1</v>
      </c>
      <c r="Y178" s="15">
        <f t="shared" si="48"/>
        <v>1</v>
      </c>
      <c r="Z178">
        <f t="shared" si="49"/>
        <v>13</v>
      </c>
    </row>
    <row r="179" spans="2:26" ht="16.5">
      <c r="B179" s="12" t="s">
        <v>37</v>
      </c>
      <c r="C179" s="12"/>
      <c r="D179" s="12" t="s">
        <v>37</v>
      </c>
      <c r="E179" s="12"/>
      <c r="F179" s="12"/>
      <c r="G179" s="12" t="s">
        <v>37</v>
      </c>
      <c r="H179" s="13" t="s">
        <v>46</v>
      </c>
      <c r="I179" s="12" t="s">
        <v>37</v>
      </c>
      <c r="J179" s="13"/>
      <c r="K179">
        <f t="shared" si="35"/>
        <v>5</v>
      </c>
      <c r="M179" s="15">
        <f t="shared" si="36"/>
        <v>0</v>
      </c>
      <c r="N179" s="15">
        <f t="shared" si="37"/>
        <v>1</v>
      </c>
      <c r="O179" s="15">
        <f t="shared" si="38"/>
        <v>1</v>
      </c>
      <c r="P179" s="15">
        <f t="shared" si="39"/>
        <v>1</v>
      </c>
      <c r="Q179" s="15">
        <f t="shared" si="40"/>
        <v>1</v>
      </c>
      <c r="R179" s="15">
        <f t="shared" si="41"/>
        <v>1</v>
      </c>
      <c r="S179" s="15">
        <f t="shared" si="42"/>
        <v>1</v>
      </c>
      <c r="T179" s="15">
        <f t="shared" si="43"/>
        <v>1</v>
      </c>
      <c r="U179" s="15">
        <f t="shared" si="44"/>
        <v>1</v>
      </c>
      <c r="V179" s="15">
        <f t="shared" si="45"/>
        <v>1</v>
      </c>
      <c r="W179" s="15">
        <f t="shared" si="46"/>
        <v>1</v>
      </c>
      <c r="X179" s="15">
        <f t="shared" si="47"/>
        <v>1</v>
      </c>
      <c r="Y179" s="15">
        <f t="shared" si="48"/>
        <v>1</v>
      </c>
      <c r="Z179">
        <f t="shared" si="49"/>
        <v>12</v>
      </c>
    </row>
    <row r="180" spans="2:26" ht="16.5">
      <c r="B180" s="12" t="s">
        <v>37</v>
      </c>
      <c r="C180" s="12"/>
      <c r="D180" s="12" t="s">
        <v>37</v>
      </c>
      <c r="E180" s="12"/>
      <c r="F180" s="12"/>
      <c r="G180" s="12" t="s">
        <v>37</v>
      </c>
      <c r="H180" s="13" t="s">
        <v>46</v>
      </c>
      <c r="I180" s="12"/>
      <c r="J180" s="12" t="s">
        <v>37</v>
      </c>
      <c r="K180">
        <f t="shared" si="35"/>
        <v>5</v>
      </c>
      <c r="M180" s="15">
        <f t="shared" si="36"/>
        <v>1</v>
      </c>
      <c r="N180" s="15">
        <f t="shared" si="37"/>
        <v>1</v>
      </c>
      <c r="O180" s="15">
        <f t="shared" si="38"/>
        <v>1</v>
      </c>
      <c r="P180" s="15">
        <f t="shared" si="39"/>
        <v>1</v>
      </c>
      <c r="Q180" s="15">
        <f t="shared" si="40"/>
        <v>1</v>
      </c>
      <c r="R180" s="15">
        <f t="shared" si="41"/>
        <v>1</v>
      </c>
      <c r="S180" s="15">
        <f t="shared" si="42"/>
        <v>1</v>
      </c>
      <c r="T180" s="15">
        <f t="shared" si="43"/>
        <v>1</v>
      </c>
      <c r="U180" s="15">
        <f t="shared" si="44"/>
        <v>1</v>
      </c>
      <c r="V180" s="15">
        <f t="shared" si="45"/>
        <v>1</v>
      </c>
      <c r="W180" s="15">
        <f t="shared" si="46"/>
        <v>1</v>
      </c>
      <c r="X180" s="15">
        <f t="shared" si="47"/>
        <v>1</v>
      </c>
      <c r="Y180" s="15">
        <f t="shared" si="48"/>
        <v>1</v>
      </c>
      <c r="Z180">
        <f t="shared" si="49"/>
        <v>13</v>
      </c>
    </row>
    <row r="181" spans="2:26" ht="16.5">
      <c r="B181" s="12" t="s">
        <v>37</v>
      </c>
      <c r="C181" s="12"/>
      <c r="D181" s="12" t="s">
        <v>37</v>
      </c>
      <c r="E181" s="12"/>
      <c r="F181" s="12"/>
      <c r="G181" s="12" t="s">
        <v>37</v>
      </c>
      <c r="H181" s="13"/>
      <c r="I181" s="13" t="s">
        <v>46</v>
      </c>
      <c r="J181" s="12" t="s">
        <v>37</v>
      </c>
      <c r="K181">
        <f t="shared" si="35"/>
        <v>5</v>
      </c>
      <c r="M181" s="15">
        <f t="shared" si="36"/>
        <v>1</v>
      </c>
      <c r="N181" s="15">
        <f t="shared" si="37"/>
        <v>1</v>
      </c>
      <c r="O181" s="15">
        <f t="shared" si="38"/>
        <v>1</v>
      </c>
      <c r="P181" s="15">
        <f t="shared" si="39"/>
        <v>1</v>
      </c>
      <c r="Q181" s="15">
        <f t="shared" si="40"/>
        <v>1</v>
      </c>
      <c r="R181" s="15">
        <f t="shared" si="41"/>
        <v>1</v>
      </c>
      <c r="S181" s="15">
        <f t="shared" si="42"/>
        <v>1</v>
      </c>
      <c r="T181" s="15">
        <f t="shared" si="43"/>
        <v>1</v>
      </c>
      <c r="U181" s="15">
        <f t="shared" si="44"/>
        <v>1</v>
      </c>
      <c r="V181" s="15">
        <f t="shared" si="45"/>
        <v>1</v>
      </c>
      <c r="W181" s="15">
        <f t="shared" si="46"/>
        <v>1</v>
      </c>
      <c r="X181" s="15">
        <f t="shared" si="47"/>
        <v>1</v>
      </c>
      <c r="Y181" s="15">
        <f t="shared" si="48"/>
        <v>1</v>
      </c>
      <c r="Z181">
        <f t="shared" si="49"/>
        <v>13</v>
      </c>
    </row>
    <row r="182" spans="2:26" ht="16.5">
      <c r="B182" s="12" t="s">
        <v>37</v>
      </c>
      <c r="C182" s="12"/>
      <c r="D182" s="12" t="s">
        <v>37</v>
      </c>
      <c r="F182" s="12"/>
      <c r="G182" s="12"/>
      <c r="H182" s="12" t="s">
        <v>37</v>
      </c>
      <c r="I182" s="13" t="s">
        <v>46</v>
      </c>
      <c r="J182" s="12" t="s">
        <v>37</v>
      </c>
      <c r="K182">
        <f t="shared" si="35"/>
        <v>5</v>
      </c>
      <c r="M182" s="15">
        <f t="shared" si="36"/>
        <v>1</v>
      </c>
      <c r="N182" s="15">
        <f t="shared" si="37"/>
        <v>1</v>
      </c>
      <c r="O182" s="15">
        <f t="shared" si="38"/>
        <v>1</v>
      </c>
      <c r="P182" s="15">
        <f t="shared" si="39"/>
        <v>1</v>
      </c>
      <c r="Q182" s="15">
        <f t="shared" si="40"/>
        <v>1</v>
      </c>
      <c r="R182" s="15">
        <f t="shared" si="41"/>
        <v>1</v>
      </c>
      <c r="S182" s="15">
        <f t="shared" si="42"/>
        <v>1</v>
      </c>
      <c r="T182" s="15">
        <f t="shared" si="43"/>
        <v>1</v>
      </c>
      <c r="U182" s="15">
        <f t="shared" si="44"/>
        <v>1</v>
      </c>
      <c r="V182" s="15">
        <f t="shared" si="45"/>
        <v>1</v>
      </c>
      <c r="W182" s="15">
        <f t="shared" si="46"/>
        <v>1</v>
      </c>
      <c r="X182" s="15">
        <f t="shared" si="47"/>
        <v>1</v>
      </c>
      <c r="Y182" s="15">
        <f t="shared" si="48"/>
        <v>1</v>
      </c>
      <c r="Z182">
        <f t="shared" si="49"/>
        <v>13</v>
      </c>
    </row>
    <row r="183" spans="2:26" ht="16.5">
      <c r="B183" s="12" t="s">
        <v>37</v>
      </c>
      <c r="C183" s="12"/>
      <c r="E183" s="12" t="s">
        <v>37</v>
      </c>
      <c r="F183" s="12" t="s">
        <v>37</v>
      </c>
      <c r="G183" s="13" t="s">
        <v>46</v>
      </c>
      <c r="H183" s="12" t="s">
        <v>37</v>
      </c>
      <c r="I183" s="13"/>
      <c r="J183" s="13"/>
      <c r="K183">
        <f t="shared" si="35"/>
        <v>5</v>
      </c>
      <c r="M183" s="15">
        <f t="shared" si="36"/>
        <v>0</v>
      </c>
      <c r="N183" s="15">
        <f t="shared" si="37"/>
        <v>1</v>
      </c>
      <c r="O183" s="15">
        <f t="shared" si="38"/>
        <v>1</v>
      </c>
      <c r="P183" s="15">
        <f t="shared" si="39"/>
        <v>1</v>
      </c>
      <c r="Q183" s="15">
        <f t="shared" si="40"/>
        <v>1</v>
      </c>
      <c r="R183" s="15">
        <f t="shared" si="41"/>
        <v>1</v>
      </c>
      <c r="S183" s="15">
        <f t="shared" si="42"/>
        <v>1</v>
      </c>
      <c r="T183" s="15">
        <f t="shared" si="43"/>
        <v>1</v>
      </c>
      <c r="U183" s="15">
        <f t="shared" si="44"/>
        <v>1</v>
      </c>
      <c r="V183" s="15">
        <f t="shared" si="45"/>
        <v>1</v>
      </c>
      <c r="W183" s="15">
        <f t="shared" si="46"/>
        <v>1</v>
      </c>
      <c r="X183" s="15">
        <f t="shared" si="47"/>
        <v>1</v>
      </c>
      <c r="Y183" s="15">
        <f t="shared" si="48"/>
        <v>0</v>
      </c>
      <c r="Z183">
        <f t="shared" si="49"/>
        <v>11</v>
      </c>
    </row>
    <row r="184" spans="2:26" ht="16.5">
      <c r="B184" s="12" t="s">
        <v>37</v>
      </c>
      <c r="C184" s="12"/>
      <c r="E184" s="12" t="s">
        <v>37</v>
      </c>
      <c r="F184" s="12" t="s">
        <v>37</v>
      </c>
      <c r="G184" s="13" t="s">
        <v>46</v>
      </c>
      <c r="H184" s="12"/>
      <c r="I184" s="12" t="s">
        <v>37</v>
      </c>
      <c r="J184" s="13"/>
      <c r="K184">
        <f t="shared" si="35"/>
        <v>5</v>
      </c>
      <c r="M184" s="15">
        <f t="shared" si="36"/>
        <v>0</v>
      </c>
      <c r="N184" s="15">
        <f t="shared" si="37"/>
        <v>1</v>
      </c>
      <c r="O184" s="15">
        <f t="shared" si="38"/>
        <v>1</v>
      </c>
      <c r="P184" s="15">
        <f t="shared" si="39"/>
        <v>1</v>
      </c>
      <c r="Q184" s="15">
        <f t="shared" si="40"/>
        <v>1</v>
      </c>
      <c r="R184" s="15">
        <f t="shared" si="41"/>
        <v>1</v>
      </c>
      <c r="S184" s="15">
        <f t="shared" si="42"/>
        <v>1</v>
      </c>
      <c r="T184" s="15">
        <f t="shared" si="43"/>
        <v>1</v>
      </c>
      <c r="U184" s="15">
        <f t="shared" si="44"/>
        <v>1</v>
      </c>
      <c r="V184" s="15">
        <f t="shared" si="45"/>
        <v>1</v>
      </c>
      <c r="W184" s="15">
        <f t="shared" si="46"/>
        <v>1</v>
      </c>
      <c r="X184" s="15">
        <f t="shared" si="47"/>
        <v>1</v>
      </c>
      <c r="Y184" s="15">
        <f t="shared" si="48"/>
        <v>1</v>
      </c>
      <c r="Z184">
        <f t="shared" si="49"/>
        <v>12</v>
      </c>
    </row>
    <row r="185" spans="2:26" ht="16.5">
      <c r="B185" s="12" t="s">
        <v>37</v>
      </c>
      <c r="C185" s="12"/>
      <c r="E185" s="12" t="s">
        <v>37</v>
      </c>
      <c r="F185" s="12" t="s">
        <v>37</v>
      </c>
      <c r="G185" s="13" t="s">
        <v>46</v>
      </c>
      <c r="H185" s="13"/>
      <c r="I185" s="12"/>
      <c r="J185" s="12" t="s">
        <v>37</v>
      </c>
      <c r="K185">
        <f t="shared" si="35"/>
        <v>5</v>
      </c>
      <c r="M185" s="15">
        <f t="shared" si="36"/>
        <v>1</v>
      </c>
      <c r="N185" s="15">
        <f t="shared" si="37"/>
        <v>1</v>
      </c>
      <c r="O185" s="15">
        <f t="shared" si="38"/>
        <v>1</v>
      </c>
      <c r="P185" s="15">
        <f t="shared" si="39"/>
        <v>1</v>
      </c>
      <c r="Q185" s="15">
        <f t="shared" si="40"/>
        <v>1</v>
      </c>
      <c r="R185" s="15">
        <f t="shared" si="41"/>
        <v>1</v>
      </c>
      <c r="S185" s="15">
        <f t="shared" si="42"/>
        <v>1</v>
      </c>
      <c r="T185" s="15">
        <f t="shared" si="43"/>
        <v>1</v>
      </c>
      <c r="U185" s="15">
        <f t="shared" si="44"/>
        <v>1</v>
      </c>
      <c r="V185" s="15">
        <f t="shared" si="45"/>
        <v>1</v>
      </c>
      <c r="W185" s="15">
        <f t="shared" si="46"/>
        <v>1</v>
      </c>
      <c r="X185" s="15">
        <f t="shared" si="47"/>
        <v>1</v>
      </c>
      <c r="Y185" s="15">
        <f t="shared" si="48"/>
        <v>1</v>
      </c>
      <c r="Z185">
        <f t="shared" si="49"/>
        <v>13</v>
      </c>
    </row>
    <row r="186" spans="2:26" ht="16.5">
      <c r="B186" s="12" t="s">
        <v>37</v>
      </c>
      <c r="C186" s="12"/>
      <c r="E186" s="12" t="s">
        <v>37</v>
      </c>
      <c r="F186" s="12" t="s">
        <v>37</v>
      </c>
      <c r="G186" s="13"/>
      <c r="H186" s="13" t="s">
        <v>46</v>
      </c>
      <c r="I186" s="12" t="s">
        <v>37</v>
      </c>
      <c r="J186" s="13"/>
      <c r="K186">
        <f t="shared" si="35"/>
        <v>5</v>
      </c>
      <c r="M186" s="15">
        <f t="shared" si="36"/>
        <v>0</v>
      </c>
      <c r="N186" s="15">
        <f t="shared" si="37"/>
        <v>1</v>
      </c>
      <c r="O186" s="15">
        <f t="shared" si="38"/>
        <v>1</v>
      </c>
      <c r="P186" s="15">
        <f t="shared" si="39"/>
        <v>1</v>
      </c>
      <c r="Q186" s="15">
        <f t="shared" si="40"/>
        <v>1</v>
      </c>
      <c r="R186" s="15">
        <f t="shared" si="41"/>
        <v>1</v>
      </c>
      <c r="S186" s="15">
        <f t="shared" si="42"/>
        <v>1</v>
      </c>
      <c r="T186" s="15">
        <f t="shared" si="43"/>
        <v>1</v>
      </c>
      <c r="U186" s="15">
        <f t="shared" si="44"/>
        <v>1</v>
      </c>
      <c r="V186" s="15">
        <f t="shared" si="45"/>
        <v>1</v>
      </c>
      <c r="W186" s="15">
        <f t="shared" si="46"/>
        <v>1</v>
      </c>
      <c r="X186" s="15">
        <f t="shared" si="47"/>
        <v>1</v>
      </c>
      <c r="Y186" s="15">
        <f t="shared" si="48"/>
        <v>1</v>
      </c>
      <c r="Z186">
        <f t="shared" si="49"/>
        <v>12</v>
      </c>
    </row>
    <row r="187" spans="2:26" ht="16.5">
      <c r="B187" s="12" t="s">
        <v>37</v>
      </c>
      <c r="C187" s="12"/>
      <c r="E187" s="12" t="s">
        <v>37</v>
      </c>
      <c r="F187" s="12" t="s">
        <v>37</v>
      </c>
      <c r="G187" s="13"/>
      <c r="H187" s="13" t="s">
        <v>46</v>
      </c>
      <c r="I187" s="12"/>
      <c r="J187" s="12" t="s">
        <v>37</v>
      </c>
      <c r="K187">
        <f t="shared" si="35"/>
        <v>5</v>
      </c>
      <c r="M187" s="15">
        <f t="shared" si="36"/>
        <v>1</v>
      </c>
      <c r="N187" s="15">
        <f t="shared" si="37"/>
        <v>1</v>
      </c>
      <c r="O187" s="15">
        <f t="shared" si="38"/>
        <v>1</v>
      </c>
      <c r="P187" s="15">
        <f t="shared" si="39"/>
        <v>1</v>
      </c>
      <c r="Q187" s="15">
        <f t="shared" si="40"/>
        <v>1</v>
      </c>
      <c r="R187" s="15">
        <f t="shared" si="41"/>
        <v>1</v>
      </c>
      <c r="S187" s="15">
        <f t="shared" si="42"/>
        <v>1</v>
      </c>
      <c r="T187" s="15">
        <f t="shared" si="43"/>
        <v>1</v>
      </c>
      <c r="U187" s="15">
        <f t="shared" si="44"/>
        <v>1</v>
      </c>
      <c r="V187" s="15">
        <f t="shared" si="45"/>
        <v>1</v>
      </c>
      <c r="W187" s="15">
        <f t="shared" si="46"/>
        <v>1</v>
      </c>
      <c r="X187" s="15">
        <f t="shared" si="47"/>
        <v>1</v>
      </c>
      <c r="Y187" s="15">
        <f t="shared" si="48"/>
        <v>1</v>
      </c>
      <c r="Z187">
        <f t="shared" si="49"/>
        <v>13</v>
      </c>
    </row>
    <row r="188" spans="2:26" ht="16.5">
      <c r="B188" s="12" t="s">
        <v>37</v>
      </c>
      <c r="D188" s="12"/>
      <c r="E188" s="12" t="s">
        <v>37</v>
      </c>
      <c r="F188" s="12" t="s">
        <v>37</v>
      </c>
      <c r="G188" s="12"/>
      <c r="I188" s="13" t="s">
        <v>46</v>
      </c>
      <c r="J188" s="12" t="s">
        <v>37</v>
      </c>
      <c r="K188">
        <f t="shared" si="35"/>
        <v>5</v>
      </c>
      <c r="M188" s="15">
        <f t="shared" si="36"/>
        <v>1</v>
      </c>
      <c r="N188" s="15">
        <f t="shared" si="37"/>
        <v>1</v>
      </c>
      <c r="O188" s="15">
        <f t="shared" si="38"/>
        <v>1</v>
      </c>
      <c r="P188" s="15">
        <f t="shared" si="39"/>
        <v>1</v>
      </c>
      <c r="Q188" s="15">
        <f t="shared" si="40"/>
        <v>1</v>
      </c>
      <c r="R188" s="15">
        <f t="shared" si="41"/>
        <v>1</v>
      </c>
      <c r="S188" s="15">
        <f t="shared" si="42"/>
        <v>1</v>
      </c>
      <c r="T188" s="15">
        <f t="shared" si="43"/>
        <v>1</v>
      </c>
      <c r="U188" s="15">
        <f t="shared" si="44"/>
        <v>1</v>
      </c>
      <c r="V188" s="15">
        <f t="shared" si="45"/>
        <v>1</v>
      </c>
      <c r="W188" s="15">
        <f t="shared" si="46"/>
        <v>1</v>
      </c>
      <c r="X188" s="15">
        <f t="shared" si="47"/>
        <v>1</v>
      </c>
      <c r="Y188" s="15">
        <f t="shared" si="48"/>
        <v>1</v>
      </c>
      <c r="Z188">
        <f t="shared" si="49"/>
        <v>13</v>
      </c>
    </row>
    <row r="189" spans="2:26" ht="16.5">
      <c r="B189" s="12" t="s">
        <v>37</v>
      </c>
      <c r="D189" s="12"/>
      <c r="E189" s="12" t="s">
        <v>37</v>
      </c>
      <c r="F189" s="12"/>
      <c r="G189" s="12" t="s">
        <v>37</v>
      </c>
      <c r="H189" s="13" t="s">
        <v>46</v>
      </c>
      <c r="I189" s="12" t="s">
        <v>37</v>
      </c>
      <c r="J189" s="13"/>
      <c r="K189">
        <f t="shared" si="35"/>
        <v>5</v>
      </c>
      <c r="M189" s="15">
        <f t="shared" si="36"/>
        <v>0</v>
      </c>
      <c r="N189" s="15">
        <f t="shared" si="37"/>
        <v>1</v>
      </c>
      <c r="O189" s="15">
        <f t="shared" si="38"/>
        <v>1</v>
      </c>
      <c r="P189" s="15">
        <f t="shared" si="39"/>
        <v>1</v>
      </c>
      <c r="Q189" s="15">
        <f t="shared" si="40"/>
        <v>1</v>
      </c>
      <c r="R189" s="15">
        <f t="shared" si="41"/>
        <v>1</v>
      </c>
      <c r="S189" s="15">
        <f t="shared" si="42"/>
        <v>1</v>
      </c>
      <c r="T189" s="15">
        <f t="shared" si="43"/>
        <v>1</v>
      </c>
      <c r="U189" s="15">
        <f t="shared" si="44"/>
        <v>1</v>
      </c>
      <c r="V189" s="15">
        <f t="shared" si="45"/>
        <v>1</v>
      </c>
      <c r="W189" s="15">
        <f t="shared" si="46"/>
        <v>1</v>
      </c>
      <c r="X189" s="15">
        <f t="shared" si="47"/>
        <v>1</v>
      </c>
      <c r="Y189" s="15">
        <f t="shared" si="48"/>
        <v>1</v>
      </c>
      <c r="Z189">
        <f t="shared" si="49"/>
        <v>12</v>
      </c>
    </row>
    <row r="190" spans="2:26" ht="16.5">
      <c r="B190" s="12" t="s">
        <v>37</v>
      </c>
      <c r="D190" s="12"/>
      <c r="E190" s="12" t="s">
        <v>37</v>
      </c>
      <c r="F190" s="12"/>
      <c r="G190" s="12" t="s">
        <v>37</v>
      </c>
      <c r="H190" s="13" t="s">
        <v>46</v>
      </c>
      <c r="I190" s="12"/>
      <c r="J190" s="12" t="s">
        <v>37</v>
      </c>
      <c r="K190">
        <f t="shared" si="35"/>
        <v>5</v>
      </c>
      <c r="M190" s="15">
        <f t="shared" si="36"/>
        <v>1</v>
      </c>
      <c r="N190" s="15">
        <f t="shared" si="37"/>
        <v>1</v>
      </c>
      <c r="O190" s="15">
        <f t="shared" si="38"/>
        <v>1</v>
      </c>
      <c r="P190" s="15">
        <f t="shared" si="39"/>
        <v>1</v>
      </c>
      <c r="Q190" s="15">
        <f t="shared" si="40"/>
        <v>1</v>
      </c>
      <c r="R190" s="15">
        <f t="shared" si="41"/>
        <v>1</v>
      </c>
      <c r="S190" s="15">
        <f t="shared" si="42"/>
        <v>1</v>
      </c>
      <c r="T190" s="15">
        <f t="shared" si="43"/>
        <v>1</v>
      </c>
      <c r="U190" s="15">
        <f t="shared" si="44"/>
        <v>1</v>
      </c>
      <c r="V190" s="15">
        <f t="shared" si="45"/>
        <v>1</v>
      </c>
      <c r="W190" s="15">
        <f t="shared" si="46"/>
        <v>1</v>
      </c>
      <c r="X190" s="15">
        <f t="shared" si="47"/>
        <v>1</v>
      </c>
      <c r="Y190" s="15">
        <f t="shared" si="48"/>
        <v>1</v>
      </c>
      <c r="Z190">
        <f t="shared" si="49"/>
        <v>13</v>
      </c>
    </row>
    <row r="191" spans="2:26" ht="16.5">
      <c r="B191" s="12" t="s">
        <v>37</v>
      </c>
      <c r="D191" s="12"/>
      <c r="E191" s="12" t="s">
        <v>37</v>
      </c>
      <c r="F191" s="12"/>
      <c r="G191" s="12" t="s">
        <v>37</v>
      </c>
      <c r="H191" s="13"/>
      <c r="I191" s="13" t="s">
        <v>46</v>
      </c>
      <c r="J191" s="12" t="s">
        <v>37</v>
      </c>
      <c r="K191">
        <f t="shared" si="35"/>
        <v>5</v>
      </c>
      <c r="M191" s="15">
        <f t="shared" si="36"/>
        <v>1</v>
      </c>
      <c r="N191" s="15">
        <f t="shared" si="37"/>
        <v>1</v>
      </c>
      <c r="O191" s="15">
        <f t="shared" si="38"/>
        <v>1</v>
      </c>
      <c r="P191" s="15">
        <f t="shared" si="39"/>
        <v>1</v>
      </c>
      <c r="Q191" s="15">
        <f t="shared" si="40"/>
        <v>1</v>
      </c>
      <c r="R191" s="15">
        <f t="shared" si="41"/>
        <v>1</v>
      </c>
      <c r="S191" s="15">
        <f t="shared" si="42"/>
        <v>1</v>
      </c>
      <c r="T191" s="15">
        <f t="shared" si="43"/>
        <v>1</v>
      </c>
      <c r="U191" s="15">
        <f t="shared" si="44"/>
        <v>1</v>
      </c>
      <c r="V191" s="15">
        <f t="shared" si="45"/>
        <v>1</v>
      </c>
      <c r="W191" s="15">
        <f t="shared" si="46"/>
        <v>1</v>
      </c>
      <c r="X191" s="15">
        <f t="shared" si="47"/>
        <v>1</v>
      </c>
      <c r="Y191" s="15">
        <f t="shared" si="48"/>
        <v>1</v>
      </c>
      <c r="Z191">
        <f t="shared" si="49"/>
        <v>13</v>
      </c>
    </row>
    <row r="192" spans="2:26" ht="16.5">
      <c r="B192" s="12" t="s">
        <v>37</v>
      </c>
      <c r="D192" s="12"/>
      <c r="E192" s="12" t="s">
        <v>37</v>
      </c>
      <c r="F192" s="12"/>
      <c r="G192" s="12"/>
      <c r="H192" s="12" t="s">
        <v>37</v>
      </c>
      <c r="I192" s="13" t="s">
        <v>46</v>
      </c>
      <c r="J192" s="12" t="s">
        <v>37</v>
      </c>
      <c r="K192">
        <f t="shared" si="35"/>
        <v>5</v>
      </c>
      <c r="M192" s="15">
        <f t="shared" si="36"/>
        <v>1</v>
      </c>
      <c r="N192" s="15">
        <f t="shared" si="37"/>
        <v>1</v>
      </c>
      <c r="O192" s="15">
        <f t="shared" si="38"/>
        <v>1</v>
      </c>
      <c r="P192" s="15">
        <f t="shared" si="39"/>
        <v>1</v>
      </c>
      <c r="Q192" s="15">
        <f t="shared" si="40"/>
        <v>1</v>
      </c>
      <c r="R192" s="15">
        <f t="shared" si="41"/>
        <v>1</v>
      </c>
      <c r="S192" s="15">
        <f t="shared" si="42"/>
        <v>1</v>
      </c>
      <c r="T192" s="15">
        <f t="shared" si="43"/>
        <v>1</v>
      </c>
      <c r="U192" s="15">
        <f t="shared" si="44"/>
        <v>1</v>
      </c>
      <c r="V192" s="15">
        <f t="shared" si="45"/>
        <v>1</v>
      </c>
      <c r="W192" s="15">
        <f t="shared" si="46"/>
        <v>1</v>
      </c>
      <c r="X192" s="15">
        <f t="shared" si="47"/>
        <v>1</v>
      </c>
      <c r="Y192" s="15">
        <f t="shared" si="48"/>
        <v>1</v>
      </c>
      <c r="Z192">
        <f t="shared" si="49"/>
        <v>13</v>
      </c>
    </row>
    <row r="193" spans="2:26" ht="16.5">
      <c r="B193" s="12" t="s">
        <v>37</v>
      </c>
      <c r="D193" s="12"/>
      <c r="E193" s="12"/>
      <c r="F193" s="12" t="s">
        <v>37</v>
      </c>
      <c r="G193" s="12" t="s">
        <v>37</v>
      </c>
      <c r="H193" s="13" t="s">
        <v>46</v>
      </c>
      <c r="I193" s="12" t="s">
        <v>37</v>
      </c>
      <c r="J193" s="13"/>
      <c r="K193">
        <f t="shared" si="35"/>
        <v>5</v>
      </c>
      <c r="M193" s="15">
        <f t="shared" si="36"/>
        <v>0</v>
      </c>
      <c r="N193" s="15">
        <f t="shared" si="37"/>
        <v>1</v>
      </c>
      <c r="O193" s="15">
        <f t="shared" si="38"/>
        <v>1</v>
      </c>
      <c r="P193" s="15">
        <f t="shared" si="39"/>
        <v>1</v>
      </c>
      <c r="Q193" s="15">
        <f t="shared" si="40"/>
        <v>1</v>
      </c>
      <c r="R193" s="15">
        <f t="shared" si="41"/>
        <v>1</v>
      </c>
      <c r="S193" s="15">
        <f t="shared" si="42"/>
        <v>1</v>
      </c>
      <c r="T193" s="15">
        <f t="shared" si="43"/>
        <v>1</v>
      </c>
      <c r="U193" s="15">
        <f t="shared" si="44"/>
        <v>1</v>
      </c>
      <c r="V193" s="15">
        <f t="shared" si="45"/>
        <v>1</v>
      </c>
      <c r="W193" s="15">
        <f t="shared" si="46"/>
        <v>1</v>
      </c>
      <c r="X193" s="15">
        <f t="shared" si="47"/>
        <v>1</v>
      </c>
      <c r="Y193" s="15">
        <f t="shared" si="48"/>
        <v>1</v>
      </c>
      <c r="Z193">
        <f t="shared" si="49"/>
        <v>12</v>
      </c>
    </row>
    <row r="194" spans="2:26" ht="16.5">
      <c r="B194" s="12" t="s">
        <v>37</v>
      </c>
      <c r="D194" s="12"/>
      <c r="E194" s="12"/>
      <c r="F194" s="12" t="s">
        <v>37</v>
      </c>
      <c r="G194" s="12" t="s">
        <v>37</v>
      </c>
      <c r="H194" s="13" t="s">
        <v>46</v>
      </c>
      <c r="I194" s="12"/>
      <c r="J194" s="12" t="s">
        <v>37</v>
      </c>
      <c r="K194">
        <f t="shared" si="35"/>
        <v>5</v>
      </c>
      <c r="M194" s="15">
        <f t="shared" si="36"/>
        <v>1</v>
      </c>
      <c r="N194" s="15">
        <f t="shared" si="37"/>
        <v>1</v>
      </c>
      <c r="O194" s="15">
        <f t="shared" si="38"/>
        <v>1</v>
      </c>
      <c r="P194" s="15">
        <f t="shared" si="39"/>
        <v>1</v>
      </c>
      <c r="Q194" s="15">
        <f t="shared" si="40"/>
        <v>1</v>
      </c>
      <c r="R194" s="15">
        <f t="shared" si="41"/>
        <v>1</v>
      </c>
      <c r="S194" s="15">
        <f t="shared" si="42"/>
        <v>1</v>
      </c>
      <c r="T194" s="15">
        <f t="shared" si="43"/>
        <v>1</v>
      </c>
      <c r="U194" s="15">
        <f t="shared" si="44"/>
        <v>1</v>
      </c>
      <c r="V194" s="15">
        <f t="shared" si="45"/>
        <v>1</v>
      </c>
      <c r="W194" s="15">
        <f t="shared" si="46"/>
        <v>1</v>
      </c>
      <c r="X194" s="15">
        <f t="shared" si="47"/>
        <v>1</v>
      </c>
      <c r="Y194" s="15">
        <f t="shared" si="48"/>
        <v>1</v>
      </c>
      <c r="Z194">
        <f t="shared" si="49"/>
        <v>13</v>
      </c>
    </row>
    <row r="195" spans="2:26" ht="16.5">
      <c r="B195" s="12" t="s">
        <v>37</v>
      </c>
      <c r="D195" s="12"/>
      <c r="E195" s="12"/>
      <c r="F195" s="12" t="s">
        <v>37</v>
      </c>
      <c r="G195" s="12" t="s">
        <v>37</v>
      </c>
      <c r="H195" s="13"/>
      <c r="I195" s="13" t="s">
        <v>46</v>
      </c>
      <c r="J195" s="12" t="s">
        <v>37</v>
      </c>
      <c r="K195">
        <f aca="true" t="shared" si="50" ref="K195:K253">COUNTIF(A195:J195,"V")</f>
        <v>5</v>
      </c>
      <c r="M195" s="15">
        <f t="shared" si="36"/>
        <v>1</v>
      </c>
      <c r="N195" s="15">
        <f t="shared" si="37"/>
        <v>1</v>
      </c>
      <c r="O195" s="15">
        <f t="shared" si="38"/>
        <v>1</v>
      </c>
      <c r="P195" s="15">
        <f t="shared" si="39"/>
        <v>1</v>
      </c>
      <c r="Q195" s="15">
        <f t="shared" si="40"/>
        <v>1</v>
      </c>
      <c r="R195" s="15">
        <f t="shared" si="41"/>
        <v>1</v>
      </c>
      <c r="S195" s="15">
        <f t="shared" si="42"/>
        <v>1</v>
      </c>
      <c r="T195" s="15">
        <f t="shared" si="43"/>
        <v>1</v>
      </c>
      <c r="U195" s="15">
        <f t="shared" si="44"/>
        <v>1</v>
      </c>
      <c r="V195" s="15">
        <f t="shared" si="45"/>
        <v>1</v>
      </c>
      <c r="W195" s="15">
        <f t="shared" si="46"/>
        <v>1</v>
      </c>
      <c r="X195" s="15">
        <f t="shared" si="47"/>
        <v>1</v>
      </c>
      <c r="Y195" s="15">
        <f t="shared" si="48"/>
        <v>1</v>
      </c>
      <c r="Z195">
        <f t="shared" si="49"/>
        <v>13</v>
      </c>
    </row>
    <row r="196" spans="2:26" ht="16.5">
      <c r="B196" s="12" t="s">
        <v>37</v>
      </c>
      <c r="E196" s="12"/>
      <c r="F196" s="12" t="s">
        <v>37</v>
      </c>
      <c r="G196" s="12"/>
      <c r="H196" s="12" t="s">
        <v>37</v>
      </c>
      <c r="I196" s="13" t="s">
        <v>46</v>
      </c>
      <c r="J196" s="12" t="s">
        <v>37</v>
      </c>
      <c r="K196">
        <f t="shared" si="50"/>
        <v>5</v>
      </c>
      <c r="M196" s="15">
        <f t="shared" si="36"/>
        <v>1</v>
      </c>
      <c r="N196" s="15">
        <f t="shared" si="37"/>
        <v>1</v>
      </c>
      <c r="O196" s="15">
        <f t="shared" si="38"/>
        <v>1</v>
      </c>
      <c r="P196" s="15">
        <f t="shared" si="39"/>
        <v>1</v>
      </c>
      <c r="Q196" s="15">
        <f t="shared" si="40"/>
        <v>1</v>
      </c>
      <c r="R196" s="15">
        <f t="shared" si="41"/>
        <v>1</v>
      </c>
      <c r="S196" s="15">
        <f t="shared" si="42"/>
        <v>1</v>
      </c>
      <c r="T196" s="15">
        <f t="shared" si="43"/>
        <v>1</v>
      </c>
      <c r="U196" s="15">
        <f t="shared" si="44"/>
        <v>1</v>
      </c>
      <c r="V196" s="15">
        <f t="shared" si="45"/>
        <v>1</v>
      </c>
      <c r="W196" s="15">
        <f t="shared" si="46"/>
        <v>1</v>
      </c>
      <c r="X196" s="15">
        <f t="shared" si="47"/>
        <v>1</v>
      </c>
      <c r="Y196" s="15">
        <f t="shared" si="48"/>
        <v>1</v>
      </c>
      <c r="Z196">
        <f t="shared" si="49"/>
        <v>13</v>
      </c>
    </row>
    <row r="197" spans="2:26" ht="16.5">
      <c r="B197" s="12" t="s">
        <v>37</v>
      </c>
      <c r="E197" s="12"/>
      <c r="F197" s="12"/>
      <c r="G197" s="12" t="s">
        <v>37</v>
      </c>
      <c r="H197" s="12" t="s">
        <v>37</v>
      </c>
      <c r="I197" s="13" t="s">
        <v>46</v>
      </c>
      <c r="J197" s="12" t="s">
        <v>37</v>
      </c>
      <c r="K197">
        <f t="shared" si="50"/>
        <v>5</v>
      </c>
      <c r="M197" s="15">
        <f t="shared" si="36"/>
        <v>1</v>
      </c>
      <c r="N197" s="15">
        <f t="shared" si="37"/>
        <v>1</v>
      </c>
      <c r="O197" s="15">
        <f t="shared" si="38"/>
        <v>1</v>
      </c>
      <c r="P197" s="15">
        <f t="shared" si="39"/>
        <v>1</v>
      </c>
      <c r="Q197" s="15">
        <f t="shared" si="40"/>
        <v>1</v>
      </c>
      <c r="R197" s="15">
        <f t="shared" si="41"/>
        <v>1</v>
      </c>
      <c r="S197" s="15">
        <f t="shared" si="42"/>
        <v>1</v>
      </c>
      <c r="T197" s="15">
        <f t="shared" si="43"/>
        <v>1</v>
      </c>
      <c r="U197" s="15">
        <f t="shared" si="44"/>
        <v>1</v>
      </c>
      <c r="V197" s="15">
        <f t="shared" si="45"/>
        <v>1</v>
      </c>
      <c r="W197" s="15">
        <f t="shared" si="46"/>
        <v>1</v>
      </c>
      <c r="X197" s="15">
        <f t="shared" si="47"/>
        <v>1</v>
      </c>
      <c r="Y197" s="15">
        <f t="shared" si="48"/>
        <v>1</v>
      </c>
      <c r="Z197">
        <f t="shared" si="49"/>
        <v>13</v>
      </c>
    </row>
    <row r="198" spans="3:26" ht="16.5">
      <c r="C198" s="12" t="s">
        <v>37</v>
      </c>
      <c r="D198" s="12" t="s">
        <v>37</v>
      </c>
      <c r="E198" s="12" t="s">
        <v>37</v>
      </c>
      <c r="F198" s="13" t="s">
        <v>46</v>
      </c>
      <c r="G198" s="12" t="s">
        <v>37</v>
      </c>
      <c r="H198" s="13"/>
      <c r="I198" s="13"/>
      <c r="J198" s="13"/>
      <c r="K198">
        <f t="shared" si="50"/>
        <v>5</v>
      </c>
      <c r="M198" s="15">
        <f t="shared" si="36"/>
        <v>0</v>
      </c>
      <c r="N198" s="15">
        <f t="shared" si="37"/>
        <v>0</v>
      </c>
      <c r="O198" s="15">
        <f t="shared" si="38"/>
        <v>1</v>
      </c>
      <c r="P198" s="15">
        <f t="shared" si="39"/>
        <v>1</v>
      </c>
      <c r="Q198" s="15">
        <f t="shared" si="40"/>
        <v>1</v>
      </c>
      <c r="R198" s="15">
        <f t="shared" si="41"/>
        <v>1</v>
      </c>
      <c r="S198" s="15">
        <f t="shared" si="42"/>
        <v>1</v>
      </c>
      <c r="T198" s="15">
        <f t="shared" si="43"/>
        <v>1</v>
      </c>
      <c r="U198" s="15">
        <f t="shared" si="44"/>
        <v>1</v>
      </c>
      <c r="V198" s="15">
        <f t="shared" si="45"/>
        <v>1</v>
      </c>
      <c r="W198" s="15">
        <f t="shared" si="46"/>
        <v>1</v>
      </c>
      <c r="X198" s="15">
        <f t="shared" si="47"/>
        <v>0</v>
      </c>
      <c r="Y198" s="15">
        <f t="shared" si="48"/>
        <v>0</v>
      </c>
      <c r="Z198">
        <f t="shared" si="49"/>
        <v>9</v>
      </c>
    </row>
    <row r="199" spans="3:26" ht="16.5">
      <c r="C199" s="12" t="s">
        <v>37</v>
      </c>
      <c r="D199" s="12" t="s">
        <v>37</v>
      </c>
      <c r="E199" s="12" t="s">
        <v>37</v>
      </c>
      <c r="F199" s="13" t="s">
        <v>46</v>
      </c>
      <c r="G199" s="12"/>
      <c r="H199" s="12" t="s">
        <v>37</v>
      </c>
      <c r="I199" s="13"/>
      <c r="J199" s="13"/>
      <c r="K199">
        <f t="shared" si="50"/>
        <v>5</v>
      </c>
      <c r="M199" s="15">
        <f t="shared" si="36"/>
        <v>0</v>
      </c>
      <c r="N199" s="15">
        <f t="shared" si="37"/>
        <v>0</v>
      </c>
      <c r="O199" s="15">
        <f t="shared" si="38"/>
        <v>1</v>
      </c>
      <c r="P199" s="15">
        <f t="shared" si="39"/>
        <v>1</v>
      </c>
      <c r="Q199" s="15">
        <f t="shared" si="40"/>
        <v>1</v>
      </c>
      <c r="R199" s="15">
        <f t="shared" si="41"/>
        <v>1</v>
      </c>
      <c r="S199" s="15">
        <f t="shared" si="42"/>
        <v>1</v>
      </c>
      <c r="T199" s="15">
        <f t="shared" si="43"/>
        <v>1</v>
      </c>
      <c r="U199" s="15">
        <f t="shared" si="44"/>
        <v>1</v>
      </c>
      <c r="V199" s="15">
        <f t="shared" si="45"/>
        <v>1</v>
      </c>
      <c r="W199" s="15">
        <f t="shared" si="46"/>
        <v>1</v>
      </c>
      <c r="X199" s="15">
        <f t="shared" si="47"/>
        <v>1</v>
      </c>
      <c r="Y199" s="15">
        <f t="shared" si="48"/>
        <v>0</v>
      </c>
      <c r="Z199">
        <f t="shared" si="49"/>
        <v>10</v>
      </c>
    </row>
    <row r="200" spans="3:26" ht="16.5">
      <c r="C200" s="12" t="s">
        <v>37</v>
      </c>
      <c r="D200" s="12" t="s">
        <v>37</v>
      </c>
      <c r="E200" s="12" t="s">
        <v>37</v>
      </c>
      <c r="F200" s="13" t="s">
        <v>46</v>
      </c>
      <c r="G200" s="13"/>
      <c r="H200" s="12"/>
      <c r="I200" s="12" t="s">
        <v>37</v>
      </c>
      <c r="J200" s="13"/>
      <c r="K200">
        <f t="shared" si="50"/>
        <v>5</v>
      </c>
      <c r="M200" s="15">
        <f t="shared" si="36"/>
        <v>0</v>
      </c>
      <c r="N200" s="15">
        <f t="shared" si="37"/>
        <v>0</v>
      </c>
      <c r="O200" s="15">
        <f t="shared" si="38"/>
        <v>1</v>
      </c>
      <c r="P200" s="15">
        <f t="shared" si="39"/>
        <v>1</v>
      </c>
      <c r="Q200" s="15">
        <f t="shared" si="40"/>
        <v>1</v>
      </c>
      <c r="R200" s="15">
        <f t="shared" si="41"/>
        <v>1</v>
      </c>
      <c r="S200" s="15">
        <f t="shared" si="42"/>
        <v>1</v>
      </c>
      <c r="T200" s="15">
        <f t="shared" si="43"/>
        <v>1</v>
      </c>
      <c r="U200" s="15">
        <f t="shared" si="44"/>
        <v>1</v>
      </c>
      <c r="V200" s="15">
        <f t="shared" si="45"/>
        <v>1</v>
      </c>
      <c r="W200" s="15">
        <f t="shared" si="46"/>
        <v>1</v>
      </c>
      <c r="X200" s="15">
        <f t="shared" si="47"/>
        <v>1</v>
      </c>
      <c r="Y200" s="15">
        <f t="shared" si="48"/>
        <v>1</v>
      </c>
      <c r="Z200">
        <f t="shared" si="49"/>
        <v>11</v>
      </c>
    </row>
    <row r="201" spans="3:26" ht="16.5">
      <c r="C201" s="12" t="s">
        <v>37</v>
      </c>
      <c r="D201" s="12" t="s">
        <v>37</v>
      </c>
      <c r="E201" s="12" t="s">
        <v>37</v>
      </c>
      <c r="F201" s="13" t="s">
        <v>46</v>
      </c>
      <c r="G201" s="13"/>
      <c r="H201" s="13"/>
      <c r="I201" s="12"/>
      <c r="J201" s="12" t="s">
        <v>37</v>
      </c>
      <c r="K201">
        <f t="shared" si="50"/>
        <v>5</v>
      </c>
      <c r="M201" s="15">
        <f t="shared" si="36"/>
        <v>1</v>
      </c>
      <c r="N201" s="15">
        <f t="shared" si="37"/>
        <v>0</v>
      </c>
      <c r="O201" s="15">
        <f t="shared" si="38"/>
        <v>1</v>
      </c>
      <c r="P201" s="15">
        <f t="shared" si="39"/>
        <v>1</v>
      </c>
      <c r="Q201" s="15">
        <f t="shared" si="40"/>
        <v>1</v>
      </c>
      <c r="R201" s="15">
        <f t="shared" si="41"/>
        <v>1</v>
      </c>
      <c r="S201" s="15">
        <f t="shared" si="42"/>
        <v>1</v>
      </c>
      <c r="T201" s="15">
        <f t="shared" si="43"/>
        <v>1</v>
      </c>
      <c r="U201" s="15">
        <f t="shared" si="44"/>
        <v>1</v>
      </c>
      <c r="V201" s="15">
        <f t="shared" si="45"/>
        <v>1</v>
      </c>
      <c r="W201" s="15">
        <f t="shared" si="46"/>
        <v>1</v>
      </c>
      <c r="X201" s="15">
        <f t="shared" si="47"/>
        <v>1</v>
      </c>
      <c r="Y201" s="15">
        <f t="shared" si="48"/>
        <v>1</v>
      </c>
      <c r="Z201">
        <f t="shared" si="49"/>
        <v>12</v>
      </c>
    </row>
    <row r="202" spans="3:26" ht="16.5">
      <c r="C202" s="12" t="s">
        <v>37</v>
      </c>
      <c r="D202" s="12" t="s">
        <v>37</v>
      </c>
      <c r="E202" s="12" t="s">
        <v>37</v>
      </c>
      <c r="F202" s="13"/>
      <c r="G202" s="13" t="s">
        <v>46</v>
      </c>
      <c r="H202" s="12" t="s">
        <v>37</v>
      </c>
      <c r="I202" s="13"/>
      <c r="J202" s="13"/>
      <c r="K202">
        <f t="shared" si="50"/>
        <v>5</v>
      </c>
      <c r="M202" s="15">
        <f t="shared" si="36"/>
        <v>0</v>
      </c>
      <c r="N202" s="15">
        <f t="shared" si="37"/>
        <v>0</v>
      </c>
      <c r="O202" s="15">
        <f t="shared" si="38"/>
        <v>1</v>
      </c>
      <c r="P202" s="15">
        <f t="shared" si="39"/>
        <v>1</v>
      </c>
      <c r="Q202" s="15">
        <f t="shared" si="40"/>
        <v>1</v>
      </c>
      <c r="R202" s="15">
        <f t="shared" si="41"/>
        <v>1</v>
      </c>
      <c r="S202" s="15">
        <f t="shared" si="42"/>
        <v>1</v>
      </c>
      <c r="T202" s="15">
        <f t="shared" si="43"/>
        <v>1</v>
      </c>
      <c r="U202" s="15">
        <f t="shared" si="44"/>
        <v>1</v>
      </c>
      <c r="V202" s="15">
        <f t="shared" si="45"/>
        <v>1</v>
      </c>
      <c r="W202" s="15">
        <f t="shared" si="46"/>
        <v>1</v>
      </c>
      <c r="X202" s="15">
        <f t="shared" si="47"/>
        <v>1</v>
      </c>
      <c r="Y202" s="15">
        <f t="shared" si="48"/>
        <v>0</v>
      </c>
      <c r="Z202">
        <f t="shared" si="49"/>
        <v>10</v>
      </c>
    </row>
    <row r="203" spans="3:26" ht="16.5">
      <c r="C203" s="12" t="s">
        <v>37</v>
      </c>
      <c r="D203" s="12" t="s">
        <v>37</v>
      </c>
      <c r="E203" s="12" t="s">
        <v>37</v>
      </c>
      <c r="F203" s="13"/>
      <c r="G203" s="13" t="s">
        <v>46</v>
      </c>
      <c r="H203" s="12"/>
      <c r="I203" s="12" t="s">
        <v>37</v>
      </c>
      <c r="J203" s="13"/>
      <c r="K203">
        <f t="shared" si="50"/>
        <v>5</v>
      </c>
      <c r="M203" s="15">
        <f aca="true" t="shared" si="51" ref="M203:M253">IF(OR(A203="V",J203="V"),1,0)</f>
        <v>0</v>
      </c>
      <c r="N203" s="15">
        <f aca="true" t="shared" si="52" ref="N203:N253">IF(OR(A203="V",B203="V"),1,0)</f>
        <v>0</v>
      </c>
      <c r="O203" s="15">
        <f aca="true" t="shared" si="53" ref="O203:O253">IF(OR(A203="V",B203="V",C203="V"),1,0)</f>
        <v>1</v>
      </c>
      <c r="P203" s="15">
        <f aca="true" t="shared" si="54" ref="P203:P253">IF(OR(A203="V",B203="V",C203="V",D203="V"),1,0)</f>
        <v>1</v>
      </c>
      <c r="Q203" s="15">
        <f aca="true" t="shared" si="55" ref="Q203:Q253">IF(OR(A203="V",B203="V",C203="V",D203="V",E203="V"),1,0)</f>
        <v>1</v>
      </c>
      <c r="R203" s="15">
        <f aca="true" t="shared" si="56" ref="R203:R253">IF(OR(B203="V",C203="V",D203="V",E203="V",F203="V"),1,0)</f>
        <v>1</v>
      </c>
      <c r="S203" s="15">
        <f aca="true" t="shared" si="57" ref="S203:S253">IF(OR(C203="V",D203="V",E203="V",F203="V",G203="V"),1,0)</f>
        <v>1</v>
      </c>
      <c r="T203" s="15">
        <f aca="true" t="shared" si="58" ref="T203:T253">IF(OR(D203="V",E203="V",F203="V",G203="V",H203="V"),1,0)</f>
        <v>1</v>
      </c>
      <c r="U203" s="15">
        <f aca="true" t="shared" si="59" ref="U203:U253">IF(OR(E203="V",F203="V",G203="V",H203="V",I203="V"),1,0)</f>
        <v>1</v>
      </c>
      <c r="V203" s="15">
        <f aca="true" t="shared" si="60" ref="V203:V253">IF(OR(F203="V",G203="V",H203="V",I203="V",J203="V"),1,0)</f>
        <v>1</v>
      </c>
      <c r="W203" s="15">
        <f aca="true" t="shared" si="61" ref="W203:W253">IF(OR(G203="V",H203="V",I203="V",J203="V",K203="V"),1,0)</f>
        <v>1</v>
      </c>
      <c r="X203" s="15">
        <f aca="true" t="shared" si="62" ref="X203:X253">IF(OR(H203="V",I203="V",J203="V",K203="V",L203="V"),1,0)</f>
        <v>1</v>
      </c>
      <c r="Y203" s="15">
        <f aca="true" t="shared" si="63" ref="Y203:Y253">IF(OR(I203="V",J203="V",K203="V",L203="V",M203="V"),1,0)</f>
        <v>1</v>
      </c>
      <c r="Z203">
        <f aca="true" t="shared" si="64" ref="Z203:Z253">SUM(M203:Y203)</f>
        <v>11</v>
      </c>
    </row>
    <row r="204" spans="3:26" ht="16.5">
      <c r="C204" s="12" t="s">
        <v>37</v>
      </c>
      <c r="D204" s="12" t="s">
        <v>37</v>
      </c>
      <c r="E204" s="12" t="s">
        <v>37</v>
      </c>
      <c r="F204" s="12"/>
      <c r="G204" s="13" t="s">
        <v>46</v>
      </c>
      <c r="H204" s="13"/>
      <c r="I204" s="12"/>
      <c r="J204" s="12" t="s">
        <v>37</v>
      </c>
      <c r="K204">
        <f t="shared" si="50"/>
        <v>5</v>
      </c>
      <c r="M204" s="15">
        <f t="shared" si="51"/>
        <v>1</v>
      </c>
      <c r="N204" s="15">
        <f t="shared" si="52"/>
        <v>0</v>
      </c>
      <c r="O204" s="15">
        <f t="shared" si="53"/>
        <v>1</v>
      </c>
      <c r="P204" s="15">
        <f t="shared" si="54"/>
        <v>1</v>
      </c>
      <c r="Q204" s="15">
        <f t="shared" si="55"/>
        <v>1</v>
      </c>
      <c r="R204" s="15">
        <f t="shared" si="56"/>
        <v>1</v>
      </c>
      <c r="S204" s="15">
        <f t="shared" si="57"/>
        <v>1</v>
      </c>
      <c r="T204" s="15">
        <f t="shared" si="58"/>
        <v>1</v>
      </c>
      <c r="U204" s="15">
        <f t="shared" si="59"/>
        <v>1</v>
      </c>
      <c r="V204" s="15">
        <f t="shared" si="60"/>
        <v>1</v>
      </c>
      <c r="W204" s="15">
        <f t="shared" si="61"/>
        <v>1</v>
      </c>
      <c r="X204" s="15">
        <f t="shared" si="62"/>
        <v>1</v>
      </c>
      <c r="Y204" s="15">
        <f t="shared" si="63"/>
        <v>1</v>
      </c>
      <c r="Z204">
        <f t="shared" si="64"/>
        <v>12</v>
      </c>
    </row>
    <row r="205" spans="3:26" ht="16.5">
      <c r="C205" s="12" t="s">
        <v>37</v>
      </c>
      <c r="D205" s="12" t="s">
        <v>37</v>
      </c>
      <c r="E205" s="12" t="s">
        <v>37</v>
      </c>
      <c r="F205" s="12"/>
      <c r="H205" s="13" t="s">
        <v>46</v>
      </c>
      <c r="I205" s="12" t="s">
        <v>37</v>
      </c>
      <c r="J205" s="13"/>
      <c r="K205">
        <f t="shared" si="50"/>
        <v>5</v>
      </c>
      <c r="M205" s="15">
        <f t="shared" si="51"/>
        <v>0</v>
      </c>
      <c r="N205" s="15">
        <f t="shared" si="52"/>
        <v>0</v>
      </c>
      <c r="O205" s="15">
        <f t="shared" si="53"/>
        <v>1</v>
      </c>
      <c r="P205" s="15">
        <f t="shared" si="54"/>
        <v>1</v>
      </c>
      <c r="Q205" s="15">
        <f t="shared" si="55"/>
        <v>1</v>
      </c>
      <c r="R205" s="15">
        <f t="shared" si="56"/>
        <v>1</v>
      </c>
      <c r="S205" s="15">
        <f t="shared" si="57"/>
        <v>1</v>
      </c>
      <c r="T205" s="15">
        <f t="shared" si="58"/>
        <v>1</v>
      </c>
      <c r="U205" s="15">
        <f t="shared" si="59"/>
        <v>1</v>
      </c>
      <c r="V205" s="15">
        <f t="shared" si="60"/>
        <v>1</v>
      </c>
      <c r="W205" s="15">
        <f t="shared" si="61"/>
        <v>1</v>
      </c>
      <c r="X205" s="15">
        <f t="shared" si="62"/>
        <v>1</v>
      </c>
      <c r="Y205" s="15">
        <f t="shared" si="63"/>
        <v>1</v>
      </c>
      <c r="Z205">
        <f t="shared" si="64"/>
        <v>11</v>
      </c>
    </row>
    <row r="206" spans="3:26" ht="16.5">
      <c r="C206" s="12" t="s">
        <v>37</v>
      </c>
      <c r="D206" s="12" t="s">
        <v>37</v>
      </c>
      <c r="E206" s="12" t="s">
        <v>37</v>
      </c>
      <c r="F206" s="12"/>
      <c r="G206" s="12"/>
      <c r="H206" s="13" t="s">
        <v>46</v>
      </c>
      <c r="I206" s="12"/>
      <c r="J206" s="12" t="s">
        <v>37</v>
      </c>
      <c r="K206">
        <f t="shared" si="50"/>
        <v>5</v>
      </c>
      <c r="M206" s="15">
        <f t="shared" si="51"/>
        <v>1</v>
      </c>
      <c r="N206" s="15">
        <f t="shared" si="52"/>
        <v>0</v>
      </c>
      <c r="O206" s="15">
        <f t="shared" si="53"/>
        <v>1</v>
      </c>
      <c r="P206" s="15">
        <f t="shared" si="54"/>
        <v>1</v>
      </c>
      <c r="Q206" s="15">
        <f t="shared" si="55"/>
        <v>1</v>
      </c>
      <c r="R206" s="15">
        <f t="shared" si="56"/>
        <v>1</v>
      </c>
      <c r="S206" s="15">
        <f t="shared" si="57"/>
        <v>1</v>
      </c>
      <c r="T206" s="15">
        <f t="shared" si="58"/>
        <v>1</v>
      </c>
      <c r="U206" s="15">
        <f t="shared" si="59"/>
        <v>1</v>
      </c>
      <c r="V206" s="15">
        <f t="shared" si="60"/>
        <v>1</v>
      </c>
      <c r="W206" s="15">
        <f t="shared" si="61"/>
        <v>1</v>
      </c>
      <c r="X206" s="15">
        <f t="shared" si="62"/>
        <v>1</v>
      </c>
      <c r="Y206" s="15">
        <f t="shared" si="63"/>
        <v>1</v>
      </c>
      <c r="Z206">
        <f t="shared" si="64"/>
        <v>12</v>
      </c>
    </row>
    <row r="207" spans="3:26" ht="16.5">
      <c r="C207" s="12" t="s">
        <v>37</v>
      </c>
      <c r="D207" s="12" t="s">
        <v>37</v>
      </c>
      <c r="E207" s="12" t="s">
        <v>37</v>
      </c>
      <c r="F207" s="12"/>
      <c r="G207" s="12"/>
      <c r="I207" s="13" t="s">
        <v>46</v>
      </c>
      <c r="J207" s="12" t="s">
        <v>37</v>
      </c>
      <c r="K207">
        <f t="shared" si="50"/>
        <v>5</v>
      </c>
      <c r="M207" s="15">
        <f t="shared" si="51"/>
        <v>1</v>
      </c>
      <c r="N207" s="15">
        <f t="shared" si="52"/>
        <v>0</v>
      </c>
      <c r="O207" s="15">
        <f t="shared" si="53"/>
        <v>1</v>
      </c>
      <c r="P207" s="15">
        <f t="shared" si="54"/>
        <v>1</v>
      </c>
      <c r="Q207" s="15">
        <f t="shared" si="55"/>
        <v>1</v>
      </c>
      <c r="R207" s="15">
        <f t="shared" si="56"/>
        <v>1</v>
      </c>
      <c r="S207" s="15">
        <f t="shared" si="57"/>
        <v>1</v>
      </c>
      <c r="T207" s="15">
        <f t="shared" si="58"/>
        <v>1</v>
      </c>
      <c r="U207" s="15">
        <f t="shared" si="59"/>
        <v>1</v>
      </c>
      <c r="V207" s="15">
        <f t="shared" si="60"/>
        <v>1</v>
      </c>
      <c r="W207" s="15">
        <f t="shared" si="61"/>
        <v>1</v>
      </c>
      <c r="X207" s="15">
        <f t="shared" si="62"/>
        <v>1</v>
      </c>
      <c r="Y207" s="15">
        <f t="shared" si="63"/>
        <v>1</v>
      </c>
      <c r="Z207">
        <f t="shared" si="64"/>
        <v>12</v>
      </c>
    </row>
    <row r="208" spans="3:26" ht="16.5">
      <c r="C208" s="12" t="s">
        <v>37</v>
      </c>
      <c r="D208" s="12" t="s">
        <v>37</v>
      </c>
      <c r="E208" s="12"/>
      <c r="F208" s="12" t="s">
        <v>37</v>
      </c>
      <c r="G208" s="13" t="s">
        <v>46</v>
      </c>
      <c r="H208" s="12" t="s">
        <v>37</v>
      </c>
      <c r="I208" s="13"/>
      <c r="J208" s="13"/>
      <c r="K208">
        <f t="shared" si="50"/>
        <v>5</v>
      </c>
      <c r="M208" s="15">
        <f t="shared" si="51"/>
        <v>0</v>
      </c>
      <c r="N208" s="15">
        <f t="shared" si="52"/>
        <v>0</v>
      </c>
      <c r="O208" s="15">
        <f t="shared" si="53"/>
        <v>1</v>
      </c>
      <c r="P208" s="15">
        <f t="shared" si="54"/>
        <v>1</v>
      </c>
      <c r="Q208" s="15">
        <f t="shared" si="55"/>
        <v>1</v>
      </c>
      <c r="R208" s="15">
        <f t="shared" si="56"/>
        <v>1</v>
      </c>
      <c r="S208" s="15">
        <f t="shared" si="57"/>
        <v>1</v>
      </c>
      <c r="T208" s="15">
        <f t="shared" si="58"/>
        <v>1</v>
      </c>
      <c r="U208" s="15">
        <f t="shared" si="59"/>
        <v>1</v>
      </c>
      <c r="V208" s="15">
        <f t="shared" si="60"/>
        <v>1</v>
      </c>
      <c r="W208" s="15">
        <f t="shared" si="61"/>
        <v>1</v>
      </c>
      <c r="X208" s="15">
        <f t="shared" si="62"/>
        <v>1</v>
      </c>
      <c r="Y208" s="15">
        <f t="shared" si="63"/>
        <v>0</v>
      </c>
      <c r="Z208">
        <f t="shared" si="64"/>
        <v>10</v>
      </c>
    </row>
    <row r="209" spans="3:26" ht="16.5">
      <c r="C209" s="12" t="s">
        <v>37</v>
      </c>
      <c r="D209" s="12" t="s">
        <v>37</v>
      </c>
      <c r="E209" s="12"/>
      <c r="F209" s="12" t="s">
        <v>37</v>
      </c>
      <c r="G209" s="13" t="s">
        <v>46</v>
      </c>
      <c r="H209" s="12"/>
      <c r="I209" s="12" t="s">
        <v>37</v>
      </c>
      <c r="J209" s="13"/>
      <c r="K209">
        <f t="shared" si="50"/>
        <v>5</v>
      </c>
      <c r="M209" s="15">
        <f t="shared" si="51"/>
        <v>0</v>
      </c>
      <c r="N209" s="15">
        <f t="shared" si="52"/>
        <v>0</v>
      </c>
      <c r="O209" s="15">
        <f t="shared" si="53"/>
        <v>1</v>
      </c>
      <c r="P209" s="15">
        <f t="shared" si="54"/>
        <v>1</v>
      </c>
      <c r="Q209" s="15">
        <f t="shared" si="55"/>
        <v>1</v>
      </c>
      <c r="R209" s="15">
        <f t="shared" si="56"/>
        <v>1</v>
      </c>
      <c r="S209" s="15">
        <f t="shared" si="57"/>
        <v>1</v>
      </c>
      <c r="T209" s="15">
        <f t="shared" si="58"/>
        <v>1</v>
      </c>
      <c r="U209" s="15">
        <f t="shared" si="59"/>
        <v>1</v>
      </c>
      <c r="V209" s="15">
        <f t="shared" si="60"/>
        <v>1</v>
      </c>
      <c r="W209" s="15">
        <f t="shared" si="61"/>
        <v>1</v>
      </c>
      <c r="X209" s="15">
        <f t="shared" si="62"/>
        <v>1</v>
      </c>
      <c r="Y209" s="15">
        <f t="shared" si="63"/>
        <v>1</v>
      </c>
      <c r="Z209">
        <f t="shared" si="64"/>
        <v>11</v>
      </c>
    </row>
    <row r="210" spans="3:26" ht="16.5">
      <c r="C210" s="12" t="s">
        <v>37</v>
      </c>
      <c r="D210" s="12" t="s">
        <v>37</v>
      </c>
      <c r="F210" s="12" t="s">
        <v>37</v>
      </c>
      <c r="G210" s="13" t="s">
        <v>46</v>
      </c>
      <c r="H210" s="13"/>
      <c r="I210" s="12"/>
      <c r="J210" s="12" t="s">
        <v>37</v>
      </c>
      <c r="K210">
        <f t="shared" si="50"/>
        <v>5</v>
      </c>
      <c r="M210" s="15">
        <f t="shared" si="51"/>
        <v>1</v>
      </c>
      <c r="N210" s="15">
        <f t="shared" si="52"/>
        <v>0</v>
      </c>
      <c r="O210" s="15">
        <f t="shared" si="53"/>
        <v>1</v>
      </c>
      <c r="P210" s="15">
        <f t="shared" si="54"/>
        <v>1</v>
      </c>
      <c r="Q210" s="15">
        <f t="shared" si="55"/>
        <v>1</v>
      </c>
      <c r="R210" s="15">
        <f t="shared" si="56"/>
        <v>1</v>
      </c>
      <c r="S210" s="15">
        <f t="shared" si="57"/>
        <v>1</v>
      </c>
      <c r="T210" s="15">
        <f t="shared" si="58"/>
        <v>1</v>
      </c>
      <c r="U210" s="15">
        <f t="shared" si="59"/>
        <v>1</v>
      </c>
      <c r="V210" s="15">
        <f t="shared" si="60"/>
        <v>1</v>
      </c>
      <c r="W210" s="15">
        <f t="shared" si="61"/>
        <v>1</v>
      </c>
      <c r="X210" s="15">
        <f t="shared" si="62"/>
        <v>1</v>
      </c>
      <c r="Y210" s="15">
        <f t="shared" si="63"/>
        <v>1</v>
      </c>
      <c r="Z210">
        <f t="shared" si="64"/>
        <v>12</v>
      </c>
    </row>
    <row r="211" spans="3:26" ht="16.5">
      <c r="C211" s="12" t="s">
        <v>37</v>
      </c>
      <c r="D211" s="12" t="s">
        <v>37</v>
      </c>
      <c r="E211" s="12"/>
      <c r="F211" s="12" t="s">
        <v>37</v>
      </c>
      <c r="G211" s="13"/>
      <c r="H211" s="13" t="s">
        <v>46</v>
      </c>
      <c r="I211" s="12" t="s">
        <v>37</v>
      </c>
      <c r="J211" s="13"/>
      <c r="K211">
        <f t="shared" si="50"/>
        <v>5</v>
      </c>
      <c r="M211" s="15">
        <f t="shared" si="51"/>
        <v>0</v>
      </c>
      <c r="N211" s="15">
        <f t="shared" si="52"/>
        <v>0</v>
      </c>
      <c r="O211" s="15">
        <f t="shared" si="53"/>
        <v>1</v>
      </c>
      <c r="P211" s="15">
        <f t="shared" si="54"/>
        <v>1</v>
      </c>
      <c r="Q211" s="15">
        <f t="shared" si="55"/>
        <v>1</v>
      </c>
      <c r="R211" s="15">
        <f t="shared" si="56"/>
        <v>1</v>
      </c>
      <c r="S211" s="15">
        <f t="shared" si="57"/>
        <v>1</v>
      </c>
      <c r="T211" s="15">
        <f t="shared" si="58"/>
        <v>1</v>
      </c>
      <c r="U211" s="15">
        <f t="shared" si="59"/>
        <v>1</v>
      </c>
      <c r="V211" s="15">
        <f t="shared" si="60"/>
        <v>1</v>
      </c>
      <c r="W211" s="15">
        <f t="shared" si="61"/>
        <v>1</v>
      </c>
      <c r="X211" s="15">
        <f t="shared" si="62"/>
        <v>1</v>
      </c>
      <c r="Y211" s="15">
        <f t="shared" si="63"/>
        <v>1</v>
      </c>
      <c r="Z211">
        <f t="shared" si="64"/>
        <v>11</v>
      </c>
    </row>
    <row r="212" spans="3:26" ht="16.5">
      <c r="C212" s="12" t="s">
        <v>37</v>
      </c>
      <c r="D212" s="12" t="s">
        <v>37</v>
      </c>
      <c r="E212" s="12"/>
      <c r="F212" s="12" t="s">
        <v>37</v>
      </c>
      <c r="G212" s="13"/>
      <c r="H212" s="13" t="s">
        <v>46</v>
      </c>
      <c r="I212" s="12"/>
      <c r="J212" s="12" t="s">
        <v>37</v>
      </c>
      <c r="K212">
        <f t="shared" si="50"/>
        <v>5</v>
      </c>
      <c r="M212" s="15">
        <f t="shared" si="51"/>
        <v>1</v>
      </c>
      <c r="N212" s="15">
        <f t="shared" si="52"/>
        <v>0</v>
      </c>
      <c r="O212" s="15">
        <f t="shared" si="53"/>
        <v>1</v>
      </c>
      <c r="P212" s="15">
        <f t="shared" si="54"/>
        <v>1</v>
      </c>
      <c r="Q212" s="15">
        <f t="shared" si="55"/>
        <v>1</v>
      </c>
      <c r="R212" s="15">
        <f t="shared" si="56"/>
        <v>1</v>
      </c>
      <c r="S212" s="15">
        <f t="shared" si="57"/>
        <v>1</v>
      </c>
      <c r="T212" s="15">
        <f t="shared" si="58"/>
        <v>1</v>
      </c>
      <c r="U212" s="15">
        <f t="shared" si="59"/>
        <v>1</v>
      </c>
      <c r="V212" s="15">
        <f t="shared" si="60"/>
        <v>1</v>
      </c>
      <c r="W212" s="15">
        <f t="shared" si="61"/>
        <v>1</v>
      </c>
      <c r="X212" s="15">
        <f t="shared" si="62"/>
        <v>1</v>
      </c>
      <c r="Y212" s="15">
        <f t="shared" si="63"/>
        <v>1</v>
      </c>
      <c r="Z212">
        <f t="shared" si="64"/>
        <v>12</v>
      </c>
    </row>
    <row r="213" spans="3:26" ht="16.5">
      <c r="C213" s="12" t="s">
        <v>37</v>
      </c>
      <c r="D213" s="12" t="s">
        <v>37</v>
      </c>
      <c r="E213" s="12"/>
      <c r="F213" s="12" t="s">
        <v>37</v>
      </c>
      <c r="G213" s="12"/>
      <c r="I213" s="13" t="s">
        <v>46</v>
      </c>
      <c r="J213" s="12" t="s">
        <v>37</v>
      </c>
      <c r="K213">
        <f t="shared" si="50"/>
        <v>5</v>
      </c>
      <c r="M213" s="15">
        <f t="shared" si="51"/>
        <v>1</v>
      </c>
      <c r="N213" s="15">
        <f t="shared" si="52"/>
        <v>0</v>
      </c>
      <c r="O213" s="15">
        <f t="shared" si="53"/>
        <v>1</v>
      </c>
      <c r="P213" s="15">
        <f t="shared" si="54"/>
        <v>1</v>
      </c>
      <c r="Q213" s="15">
        <f t="shared" si="55"/>
        <v>1</v>
      </c>
      <c r="R213" s="15">
        <f t="shared" si="56"/>
        <v>1</v>
      </c>
      <c r="S213" s="15">
        <f t="shared" si="57"/>
        <v>1</v>
      </c>
      <c r="T213" s="15">
        <f t="shared" si="58"/>
        <v>1</v>
      </c>
      <c r="U213" s="15">
        <f t="shared" si="59"/>
        <v>1</v>
      </c>
      <c r="V213" s="15">
        <f t="shared" si="60"/>
        <v>1</v>
      </c>
      <c r="W213" s="15">
        <f t="shared" si="61"/>
        <v>1</v>
      </c>
      <c r="X213" s="15">
        <f t="shared" si="62"/>
        <v>1</v>
      </c>
      <c r="Y213" s="15">
        <f t="shared" si="63"/>
        <v>1</v>
      </c>
      <c r="Z213">
        <f t="shared" si="64"/>
        <v>12</v>
      </c>
    </row>
    <row r="214" spans="3:26" ht="16.5">
      <c r="C214" s="12" t="s">
        <v>37</v>
      </c>
      <c r="D214" s="12" t="s">
        <v>37</v>
      </c>
      <c r="E214" s="12"/>
      <c r="F214" s="12"/>
      <c r="G214" s="12" t="s">
        <v>37</v>
      </c>
      <c r="H214" s="13" t="s">
        <v>46</v>
      </c>
      <c r="I214" s="12" t="s">
        <v>37</v>
      </c>
      <c r="J214" s="13"/>
      <c r="K214">
        <f t="shared" si="50"/>
        <v>5</v>
      </c>
      <c r="M214" s="15">
        <f t="shared" si="51"/>
        <v>0</v>
      </c>
      <c r="N214" s="15">
        <f t="shared" si="52"/>
        <v>0</v>
      </c>
      <c r="O214" s="15">
        <f t="shared" si="53"/>
        <v>1</v>
      </c>
      <c r="P214" s="15">
        <f t="shared" si="54"/>
        <v>1</v>
      </c>
      <c r="Q214" s="15">
        <f t="shared" si="55"/>
        <v>1</v>
      </c>
      <c r="R214" s="15">
        <f t="shared" si="56"/>
        <v>1</v>
      </c>
      <c r="S214" s="15">
        <f t="shared" si="57"/>
        <v>1</v>
      </c>
      <c r="T214" s="15">
        <f t="shared" si="58"/>
        <v>1</v>
      </c>
      <c r="U214" s="15">
        <f t="shared" si="59"/>
        <v>1</v>
      </c>
      <c r="V214" s="15">
        <f t="shared" si="60"/>
        <v>1</v>
      </c>
      <c r="W214" s="15">
        <f t="shared" si="61"/>
        <v>1</v>
      </c>
      <c r="X214" s="15">
        <f t="shared" si="62"/>
        <v>1</v>
      </c>
      <c r="Y214" s="15">
        <f t="shared" si="63"/>
        <v>1</v>
      </c>
      <c r="Z214">
        <f t="shared" si="64"/>
        <v>11</v>
      </c>
    </row>
    <row r="215" spans="3:26" ht="16.5">
      <c r="C215" s="12" t="s">
        <v>37</v>
      </c>
      <c r="D215" s="12" t="s">
        <v>37</v>
      </c>
      <c r="E215" s="12"/>
      <c r="F215" s="12"/>
      <c r="G215" s="12" t="s">
        <v>37</v>
      </c>
      <c r="H215" s="13" t="s">
        <v>46</v>
      </c>
      <c r="I215" s="12"/>
      <c r="J215" s="12" t="s">
        <v>37</v>
      </c>
      <c r="K215">
        <f t="shared" si="50"/>
        <v>5</v>
      </c>
      <c r="M215" s="15">
        <f t="shared" si="51"/>
        <v>1</v>
      </c>
      <c r="N215" s="15">
        <f t="shared" si="52"/>
        <v>0</v>
      </c>
      <c r="O215" s="15">
        <f t="shared" si="53"/>
        <v>1</v>
      </c>
      <c r="P215" s="15">
        <f t="shared" si="54"/>
        <v>1</v>
      </c>
      <c r="Q215" s="15">
        <f t="shared" si="55"/>
        <v>1</v>
      </c>
      <c r="R215" s="15">
        <f t="shared" si="56"/>
        <v>1</v>
      </c>
      <c r="S215" s="15">
        <f t="shared" si="57"/>
        <v>1</v>
      </c>
      <c r="T215" s="15">
        <f t="shared" si="58"/>
        <v>1</v>
      </c>
      <c r="U215" s="15">
        <f t="shared" si="59"/>
        <v>1</v>
      </c>
      <c r="V215" s="15">
        <f t="shared" si="60"/>
        <v>1</v>
      </c>
      <c r="W215" s="15">
        <f t="shared" si="61"/>
        <v>1</v>
      </c>
      <c r="X215" s="15">
        <f t="shared" si="62"/>
        <v>1</v>
      </c>
      <c r="Y215" s="15">
        <f t="shared" si="63"/>
        <v>1</v>
      </c>
      <c r="Z215">
        <f t="shared" si="64"/>
        <v>12</v>
      </c>
    </row>
    <row r="216" spans="3:26" ht="16.5">
      <c r="C216" s="12" t="s">
        <v>37</v>
      </c>
      <c r="D216" s="12" t="s">
        <v>37</v>
      </c>
      <c r="E216" s="12"/>
      <c r="F216" s="12"/>
      <c r="G216" s="12" t="s">
        <v>37</v>
      </c>
      <c r="H216" s="13"/>
      <c r="I216" s="13" t="s">
        <v>46</v>
      </c>
      <c r="J216" s="12" t="s">
        <v>37</v>
      </c>
      <c r="K216">
        <f t="shared" si="50"/>
        <v>5</v>
      </c>
      <c r="M216" s="15">
        <f t="shared" si="51"/>
        <v>1</v>
      </c>
      <c r="N216" s="15">
        <f t="shared" si="52"/>
        <v>0</v>
      </c>
      <c r="O216" s="15">
        <f t="shared" si="53"/>
        <v>1</v>
      </c>
      <c r="P216" s="15">
        <f t="shared" si="54"/>
        <v>1</v>
      </c>
      <c r="Q216" s="15">
        <f t="shared" si="55"/>
        <v>1</v>
      </c>
      <c r="R216" s="15">
        <f t="shared" si="56"/>
        <v>1</v>
      </c>
      <c r="S216" s="15">
        <f t="shared" si="57"/>
        <v>1</v>
      </c>
      <c r="T216" s="15">
        <f t="shared" si="58"/>
        <v>1</v>
      </c>
      <c r="U216" s="15">
        <f t="shared" si="59"/>
        <v>1</v>
      </c>
      <c r="V216" s="15">
        <f t="shared" si="60"/>
        <v>1</v>
      </c>
      <c r="W216" s="15">
        <f t="shared" si="61"/>
        <v>1</v>
      </c>
      <c r="X216" s="15">
        <f t="shared" si="62"/>
        <v>1</v>
      </c>
      <c r="Y216" s="15">
        <f t="shared" si="63"/>
        <v>1</v>
      </c>
      <c r="Z216">
        <f t="shared" si="64"/>
        <v>12</v>
      </c>
    </row>
    <row r="217" spans="3:26" ht="16.5">
      <c r="C217" s="12" t="s">
        <v>37</v>
      </c>
      <c r="D217" s="12" t="s">
        <v>37</v>
      </c>
      <c r="F217" s="12"/>
      <c r="G217" s="12"/>
      <c r="H217" s="12" t="s">
        <v>37</v>
      </c>
      <c r="I217" s="13" t="s">
        <v>46</v>
      </c>
      <c r="J217" s="12" t="s">
        <v>37</v>
      </c>
      <c r="K217">
        <f t="shared" si="50"/>
        <v>5</v>
      </c>
      <c r="M217" s="15">
        <f t="shared" si="51"/>
        <v>1</v>
      </c>
      <c r="N217" s="15">
        <f t="shared" si="52"/>
        <v>0</v>
      </c>
      <c r="O217" s="15">
        <f t="shared" si="53"/>
        <v>1</v>
      </c>
      <c r="P217" s="15">
        <f t="shared" si="54"/>
        <v>1</v>
      </c>
      <c r="Q217" s="15">
        <f t="shared" si="55"/>
        <v>1</v>
      </c>
      <c r="R217" s="15">
        <f t="shared" si="56"/>
        <v>1</v>
      </c>
      <c r="S217" s="15">
        <f t="shared" si="57"/>
        <v>1</v>
      </c>
      <c r="T217" s="15">
        <f t="shared" si="58"/>
        <v>1</v>
      </c>
      <c r="U217" s="15">
        <f t="shared" si="59"/>
        <v>1</v>
      </c>
      <c r="V217" s="15">
        <f t="shared" si="60"/>
        <v>1</v>
      </c>
      <c r="W217" s="15">
        <f t="shared" si="61"/>
        <v>1</v>
      </c>
      <c r="X217" s="15">
        <f t="shared" si="62"/>
        <v>1</v>
      </c>
      <c r="Y217" s="15">
        <f t="shared" si="63"/>
        <v>1</v>
      </c>
      <c r="Z217">
        <f t="shared" si="64"/>
        <v>12</v>
      </c>
    </row>
    <row r="218" spans="3:26" ht="16.5">
      <c r="C218" s="12" t="s">
        <v>37</v>
      </c>
      <c r="E218" s="12" t="s">
        <v>37</v>
      </c>
      <c r="F218" s="12" t="s">
        <v>37</v>
      </c>
      <c r="G218" s="13" t="s">
        <v>46</v>
      </c>
      <c r="H218" s="12" t="s">
        <v>37</v>
      </c>
      <c r="I218" s="13"/>
      <c r="J218" s="13"/>
      <c r="K218">
        <f t="shared" si="50"/>
        <v>5</v>
      </c>
      <c r="M218" s="15">
        <f t="shared" si="51"/>
        <v>0</v>
      </c>
      <c r="N218" s="15">
        <f t="shared" si="52"/>
        <v>0</v>
      </c>
      <c r="O218" s="15">
        <f t="shared" si="53"/>
        <v>1</v>
      </c>
      <c r="P218" s="15">
        <f t="shared" si="54"/>
        <v>1</v>
      </c>
      <c r="Q218" s="15">
        <f t="shared" si="55"/>
        <v>1</v>
      </c>
      <c r="R218" s="15">
        <f t="shared" si="56"/>
        <v>1</v>
      </c>
      <c r="S218" s="15">
        <f t="shared" si="57"/>
        <v>1</v>
      </c>
      <c r="T218" s="15">
        <f t="shared" si="58"/>
        <v>1</v>
      </c>
      <c r="U218" s="15">
        <f t="shared" si="59"/>
        <v>1</v>
      </c>
      <c r="V218" s="15">
        <f t="shared" si="60"/>
        <v>1</v>
      </c>
      <c r="W218" s="15">
        <f t="shared" si="61"/>
        <v>1</v>
      </c>
      <c r="X218" s="15">
        <f t="shared" si="62"/>
        <v>1</v>
      </c>
      <c r="Y218" s="15">
        <f t="shared" si="63"/>
        <v>0</v>
      </c>
      <c r="Z218">
        <f t="shared" si="64"/>
        <v>10</v>
      </c>
    </row>
    <row r="219" spans="3:26" ht="16.5">
      <c r="C219" s="12" t="s">
        <v>37</v>
      </c>
      <c r="E219" s="12" t="s">
        <v>37</v>
      </c>
      <c r="F219" s="12" t="s">
        <v>37</v>
      </c>
      <c r="G219" s="13" t="s">
        <v>46</v>
      </c>
      <c r="H219" s="12"/>
      <c r="I219" s="12" t="s">
        <v>37</v>
      </c>
      <c r="J219" s="13"/>
      <c r="K219">
        <f t="shared" si="50"/>
        <v>5</v>
      </c>
      <c r="M219" s="15">
        <f t="shared" si="51"/>
        <v>0</v>
      </c>
      <c r="N219" s="15">
        <f t="shared" si="52"/>
        <v>0</v>
      </c>
      <c r="O219" s="15">
        <f t="shared" si="53"/>
        <v>1</v>
      </c>
      <c r="P219" s="15">
        <f t="shared" si="54"/>
        <v>1</v>
      </c>
      <c r="Q219" s="15">
        <f t="shared" si="55"/>
        <v>1</v>
      </c>
      <c r="R219" s="15">
        <f t="shared" si="56"/>
        <v>1</v>
      </c>
      <c r="S219" s="15">
        <f t="shared" si="57"/>
        <v>1</v>
      </c>
      <c r="T219" s="15">
        <f t="shared" si="58"/>
        <v>1</v>
      </c>
      <c r="U219" s="15">
        <f t="shared" si="59"/>
        <v>1</v>
      </c>
      <c r="V219" s="15">
        <f t="shared" si="60"/>
        <v>1</v>
      </c>
      <c r="W219" s="15">
        <f t="shared" si="61"/>
        <v>1</v>
      </c>
      <c r="X219" s="15">
        <f t="shared" si="62"/>
        <v>1</v>
      </c>
      <c r="Y219" s="15">
        <f t="shared" si="63"/>
        <v>1</v>
      </c>
      <c r="Z219">
        <f t="shared" si="64"/>
        <v>11</v>
      </c>
    </row>
    <row r="220" spans="3:26" ht="16.5">
      <c r="C220" s="12" t="s">
        <v>37</v>
      </c>
      <c r="E220" s="12" t="s">
        <v>37</v>
      </c>
      <c r="F220" s="12" t="s">
        <v>37</v>
      </c>
      <c r="G220" s="13" t="s">
        <v>46</v>
      </c>
      <c r="H220" s="13"/>
      <c r="I220" s="12"/>
      <c r="J220" s="12" t="s">
        <v>37</v>
      </c>
      <c r="K220">
        <f t="shared" si="50"/>
        <v>5</v>
      </c>
      <c r="M220" s="15">
        <f t="shared" si="51"/>
        <v>1</v>
      </c>
      <c r="N220" s="15">
        <f t="shared" si="52"/>
        <v>0</v>
      </c>
      <c r="O220" s="15">
        <f t="shared" si="53"/>
        <v>1</v>
      </c>
      <c r="P220" s="15">
        <f t="shared" si="54"/>
        <v>1</v>
      </c>
      <c r="Q220" s="15">
        <f t="shared" si="55"/>
        <v>1</v>
      </c>
      <c r="R220" s="15">
        <f t="shared" si="56"/>
        <v>1</v>
      </c>
      <c r="S220" s="15">
        <f t="shared" si="57"/>
        <v>1</v>
      </c>
      <c r="T220" s="15">
        <f t="shared" si="58"/>
        <v>1</v>
      </c>
      <c r="U220" s="15">
        <f t="shared" si="59"/>
        <v>1</v>
      </c>
      <c r="V220" s="15">
        <f t="shared" si="60"/>
        <v>1</v>
      </c>
      <c r="W220" s="15">
        <f t="shared" si="61"/>
        <v>1</v>
      </c>
      <c r="X220" s="15">
        <f t="shared" si="62"/>
        <v>1</v>
      </c>
      <c r="Y220" s="15">
        <f t="shared" si="63"/>
        <v>1</v>
      </c>
      <c r="Z220">
        <f t="shared" si="64"/>
        <v>12</v>
      </c>
    </row>
    <row r="221" spans="3:26" ht="16.5">
      <c r="C221" s="12" t="s">
        <v>37</v>
      </c>
      <c r="E221" s="12" t="s">
        <v>37</v>
      </c>
      <c r="F221" s="12" t="s">
        <v>37</v>
      </c>
      <c r="G221" s="13"/>
      <c r="H221" s="13" t="s">
        <v>46</v>
      </c>
      <c r="I221" s="12" t="s">
        <v>37</v>
      </c>
      <c r="J221" s="13"/>
      <c r="K221">
        <f t="shared" si="50"/>
        <v>5</v>
      </c>
      <c r="M221" s="15">
        <f t="shared" si="51"/>
        <v>0</v>
      </c>
      <c r="N221" s="15">
        <f t="shared" si="52"/>
        <v>0</v>
      </c>
      <c r="O221" s="15">
        <f t="shared" si="53"/>
        <v>1</v>
      </c>
      <c r="P221" s="15">
        <f t="shared" si="54"/>
        <v>1</v>
      </c>
      <c r="Q221" s="15">
        <f t="shared" si="55"/>
        <v>1</v>
      </c>
      <c r="R221" s="15">
        <f t="shared" si="56"/>
        <v>1</v>
      </c>
      <c r="S221" s="15">
        <f t="shared" si="57"/>
        <v>1</v>
      </c>
      <c r="T221" s="15">
        <f t="shared" si="58"/>
        <v>1</v>
      </c>
      <c r="U221" s="15">
        <f t="shared" si="59"/>
        <v>1</v>
      </c>
      <c r="V221" s="15">
        <f t="shared" si="60"/>
        <v>1</v>
      </c>
      <c r="W221" s="15">
        <f t="shared" si="61"/>
        <v>1</v>
      </c>
      <c r="X221" s="15">
        <f t="shared" si="62"/>
        <v>1</v>
      </c>
      <c r="Y221" s="15">
        <f t="shared" si="63"/>
        <v>1</v>
      </c>
      <c r="Z221">
        <f t="shared" si="64"/>
        <v>11</v>
      </c>
    </row>
    <row r="222" spans="3:26" ht="16.5">
      <c r="C222" s="12" t="s">
        <v>37</v>
      </c>
      <c r="E222" s="12" t="s">
        <v>37</v>
      </c>
      <c r="F222" s="12" t="s">
        <v>37</v>
      </c>
      <c r="G222" s="13"/>
      <c r="H222" s="13" t="s">
        <v>46</v>
      </c>
      <c r="I222" s="12"/>
      <c r="J222" s="12" t="s">
        <v>37</v>
      </c>
      <c r="K222">
        <f t="shared" si="50"/>
        <v>5</v>
      </c>
      <c r="M222" s="15">
        <f t="shared" si="51"/>
        <v>1</v>
      </c>
      <c r="N222" s="15">
        <f t="shared" si="52"/>
        <v>0</v>
      </c>
      <c r="O222" s="15">
        <f t="shared" si="53"/>
        <v>1</v>
      </c>
      <c r="P222" s="15">
        <f t="shared" si="54"/>
        <v>1</v>
      </c>
      <c r="Q222" s="15">
        <f t="shared" si="55"/>
        <v>1</v>
      </c>
      <c r="R222" s="15">
        <f t="shared" si="56"/>
        <v>1</v>
      </c>
      <c r="S222" s="15">
        <f t="shared" si="57"/>
        <v>1</v>
      </c>
      <c r="T222" s="15">
        <f t="shared" si="58"/>
        <v>1</v>
      </c>
      <c r="U222" s="15">
        <f t="shared" si="59"/>
        <v>1</v>
      </c>
      <c r="V222" s="15">
        <f t="shared" si="60"/>
        <v>1</v>
      </c>
      <c r="W222" s="15">
        <f t="shared" si="61"/>
        <v>1</v>
      </c>
      <c r="X222" s="15">
        <f t="shared" si="62"/>
        <v>1</v>
      </c>
      <c r="Y222" s="15">
        <f t="shared" si="63"/>
        <v>1</v>
      </c>
      <c r="Z222">
        <f t="shared" si="64"/>
        <v>12</v>
      </c>
    </row>
    <row r="223" spans="3:26" ht="16.5">
      <c r="C223" s="12" t="s">
        <v>37</v>
      </c>
      <c r="D223" s="12"/>
      <c r="E223" s="12" t="s">
        <v>37</v>
      </c>
      <c r="F223" s="12" t="s">
        <v>37</v>
      </c>
      <c r="G223" s="12"/>
      <c r="I223" s="13" t="s">
        <v>46</v>
      </c>
      <c r="J223" s="12" t="s">
        <v>37</v>
      </c>
      <c r="K223">
        <f t="shared" si="50"/>
        <v>5</v>
      </c>
      <c r="M223" s="15">
        <f t="shared" si="51"/>
        <v>1</v>
      </c>
      <c r="N223" s="15">
        <f t="shared" si="52"/>
        <v>0</v>
      </c>
      <c r="O223" s="15">
        <f t="shared" si="53"/>
        <v>1</v>
      </c>
      <c r="P223" s="15">
        <f t="shared" si="54"/>
        <v>1</v>
      </c>
      <c r="Q223" s="15">
        <f t="shared" si="55"/>
        <v>1</v>
      </c>
      <c r="R223" s="15">
        <f t="shared" si="56"/>
        <v>1</v>
      </c>
      <c r="S223" s="15">
        <f t="shared" si="57"/>
        <v>1</v>
      </c>
      <c r="T223" s="15">
        <f t="shared" si="58"/>
        <v>1</v>
      </c>
      <c r="U223" s="15">
        <f t="shared" si="59"/>
        <v>1</v>
      </c>
      <c r="V223" s="15">
        <f t="shared" si="60"/>
        <v>1</v>
      </c>
      <c r="W223" s="15">
        <f t="shared" si="61"/>
        <v>1</v>
      </c>
      <c r="X223" s="15">
        <f t="shared" si="62"/>
        <v>1</v>
      </c>
      <c r="Y223" s="15">
        <f t="shared" si="63"/>
        <v>1</v>
      </c>
      <c r="Z223">
        <f t="shared" si="64"/>
        <v>12</v>
      </c>
    </row>
    <row r="224" spans="3:26" ht="16.5">
      <c r="C224" s="12" t="s">
        <v>37</v>
      </c>
      <c r="D224" s="12"/>
      <c r="E224" s="12" t="s">
        <v>37</v>
      </c>
      <c r="F224" s="12"/>
      <c r="G224" s="12" t="s">
        <v>37</v>
      </c>
      <c r="H224" s="13" t="s">
        <v>46</v>
      </c>
      <c r="I224" s="12" t="s">
        <v>37</v>
      </c>
      <c r="J224" s="13"/>
      <c r="K224">
        <f t="shared" si="50"/>
        <v>5</v>
      </c>
      <c r="M224" s="15">
        <f t="shared" si="51"/>
        <v>0</v>
      </c>
      <c r="N224" s="15">
        <f t="shared" si="52"/>
        <v>0</v>
      </c>
      <c r="O224" s="15">
        <f t="shared" si="53"/>
        <v>1</v>
      </c>
      <c r="P224" s="15">
        <f t="shared" si="54"/>
        <v>1</v>
      </c>
      <c r="Q224" s="15">
        <f t="shared" si="55"/>
        <v>1</v>
      </c>
      <c r="R224" s="15">
        <f t="shared" si="56"/>
        <v>1</v>
      </c>
      <c r="S224" s="15">
        <f t="shared" si="57"/>
        <v>1</v>
      </c>
      <c r="T224" s="15">
        <f t="shared" si="58"/>
        <v>1</v>
      </c>
      <c r="U224" s="15">
        <f t="shared" si="59"/>
        <v>1</v>
      </c>
      <c r="V224" s="15">
        <f t="shared" si="60"/>
        <v>1</v>
      </c>
      <c r="W224" s="15">
        <f t="shared" si="61"/>
        <v>1</v>
      </c>
      <c r="X224" s="15">
        <f t="shared" si="62"/>
        <v>1</v>
      </c>
      <c r="Y224" s="15">
        <f t="shared" si="63"/>
        <v>1</v>
      </c>
      <c r="Z224">
        <f t="shared" si="64"/>
        <v>11</v>
      </c>
    </row>
    <row r="225" spans="3:26" ht="16.5">
      <c r="C225" s="12" t="s">
        <v>37</v>
      </c>
      <c r="D225" s="12"/>
      <c r="E225" s="12" t="s">
        <v>37</v>
      </c>
      <c r="F225" s="12"/>
      <c r="G225" s="12" t="s">
        <v>37</v>
      </c>
      <c r="H225" s="13" t="s">
        <v>46</v>
      </c>
      <c r="I225" s="12"/>
      <c r="J225" s="12" t="s">
        <v>37</v>
      </c>
      <c r="K225">
        <f t="shared" si="50"/>
        <v>5</v>
      </c>
      <c r="M225" s="15">
        <f t="shared" si="51"/>
        <v>1</v>
      </c>
      <c r="N225" s="15">
        <f t="shared" si="52"/>
        <v>0</v>
      </c>
      <c r="O225" s="15">
        <f t="shared" si="53"/>
        <v>1</v>
      </c>
      <c r="P225" s="15">
        <f t="shared" si="54"/>
        <v>1</v>
      </c>
      <c r="Q225" s="15">
        <f t="shared" si="55"/>
        <v>1</v>
      </c>
      <c r="R225" s="15">
        <f t="shared" si="56"/>
        <v>1</v>
      </c>
      <c r="S225" s="15">
        <f t="shared" si="57"/>
        <v>1</v>
      </c>
      <c r="T225" s="15">
        <f t="shared" si="58"/>
        <v>1</v>
      </c>
      <c r="U225" s="15">
        <f t="shared" si="59"/>
        <v>1</v>
      </c>
      <c r="V225" s="15">
        <f t="shared" si="60"/>
        <v>1</v>
      </c>
      <c r="W225" s="15">
        <f t="shared" si="61"/>
        <v>1</v>
      </c>
      <c r="X225" s="15">
        <f t="shared" si="62"/>
        <v>1</v>
      </c>
      <c r="Y225" s="15">
        <f t="shared" si="63"/>
        <v>1</v>
      </c>
      <c r="Z225">
        <f t="shared" si="64"/>
        <v>12</v>
      </c>
    </row>
    <row r="226" spans="3:26" ht="16.5">
      <c r="C226" s="12" t="s">
        <v>37</v>
      </c>
      <c r="D226" s="12"/>
      <c r="E226" s="12" t="s">
        <v>37</v>
      </c>
      <c r="F226" s="12"/>
      <c r="G226" s="12" t="s">
        <v>37</v>
      </c>
      <c r="H226" s="13"/>
      <c r="I226" s="13" t="s">
        <v>46</v>
      </c>
      <c r="J226" s="12" t="s">
        <v>37</v>
      </c>
      <c r="K226">
        <f t="shared" si="50"/>
        <v>5</v>
      </c>
      <c r="M226" s="15">
        <f t="shared" si="51"/>
        <v>1</v>
      </c>
      <c r="N226" s="15">
        <f t="shared" si="52"/>
        <v>0</v>
      </c>
      <c r="O226" s="15">
        <f t="shared" si="53"/>
        <v>1</v>
      </c>
      <c r="P226" s="15">
        <f t="shared" si="54"/>
        <v>1</v>
      </c>
      <c r="Q226" s="15">
        <f t="shared" si="55"/>
        <v>1</v>
      </c>
      <c r="R226" s="15">
        <f t="shared" si="56"/>
        <v>1</v>
      </c>
      <c r="S226" s="15">
        <f t="shared" si="57"/>
        <v>1</v>
      </c>
      <c r="T226" s="15">
        <f t="shared" si="58"/>
        <v>1</v>
      </c>
      <c r="U226" s="15">
        <f t="shared" si="59"/>
        <v>1</v>
      </c>
      <c r="V226" s="15">
        <f t="shared" si="60"/>
        <v>1</v>
      </c>
      <c r="W226" s="15">
        <f t="shared" si="61"/>
        <v>1</v>
      </c>
      <c r="X226" s="15">
        <f t="shared" si="62"/>
        <v>1</v>
      </c>
      <c r="Y226" s="15">
        <f t="shared" si="63"/>
        <v>1</v>
      </c>
      <c r="Z226">
        <f t="shared" si="64"/>
        <v>12</v>
      </c>
    </row>
    <row r="227" spans="3:26" ht="16.5">
      <c r="C227" s="12" t="s">
        <v>37</v>
      </c>
      <c r="D227" s="12"/>
      <c r="E227" s="12" t="s">
        <v>37</v>
      </c>
      <c r="F227" s="12"/>
      <c r="G227" s="12"/>
      <c r="H227" s="12" t="s">
        <v>37</v>
      </c>
      <c r="I227" s="13" t="s">
        <v>46</v>
      </c>
      <c r="J227" s="12" t="s">
        <v>37</v>
      </c>
      <c r="K227">
        <f t="shared" si="50"/>
        <v>5</v>
      </c>
      <c r="M227" s="15">
        <f t="shared" si="51"/>
        <v>1</v>
      </c>
      <c r="N227" s="15">
        <f t="shared" si="52"/>
        <v>0</v>
      </c>
      <c r="O227" s="15">
        <f t="shared" si="53"/>
        <v>1</v>
      </c>
      <c r="P227" s="15">
        <f t="shared" si="54"/>
        <v>1</v>
      </c>
      <c r="Q227" s="15">
        <f t="shared" si="55"/>
        <v>1</v>
      </c>
      <c r="R227" s="15">
        <f t="shared" si="56"/>
        <v>1</v>
      </c>
      <c r="S227" s="15">
        <f t="shared" si="57"/>
        <v>1</v>
      </c>
      <c r="T227" s="15">
        <f t="shared" si="58"/>
        <v>1</v>
      </c>
      <c r="U227" s="15">
        <f t="shared" si="59"/>
        <v>1</v>
      </c>
      <c r="V227" s="15">
        <f t="shared" si="60"/>
        <v>1</v>
      </c>
      <c r="W227" s="15">
        <f t="shared" si="61"/>
        <v>1</v>
      </c>
      <c r="X227" s="15">
        <f t="shared" si="62"/>
        <v>1</v>
      </c>
      <c r="Y227" s="15">
        <f t="shared" si="63"/>
        <v>1</v>
      </c>
      <c r="Z227">
        <f t="shared" si="64"/>
        <v>12</v>
      </c>
    </row>
    <row r="228" spans="3:26" ht="16.5">
      <c r="C228" s="12" t="s">
        <v>37</v>
      </c>
      <c r="D228" s="12"/>
      <c r="F228" s="12" t="s">
        <v>37</v>
      </c>
      <c r="G228" s="12" t="s">
        <v>37</v>
      </c>
      <c r="H228" s="13" t="s">
        <v>46</v>
      </c>
      <c r="I228" s="12" t="s">
        <v>37</v>
      </c>
      <c r="J228" s="13"/>
      <c r="K228">
        <f t="shared" si="50"/>
        <v>5</v>
      </c>
      <c r="M228" s="15">
        <f t="shared" si="51"/>
        <v>0</v>
      </c>
      <c r="N228" s="15">
        <f t="shared" si="52"/>
        <v>0</v>
      </c>
      <c r="O228" s="15">
        <f t="shared" si="53"/>
        <v>1</v>
      </c>
      <c r="P228" s="15">
        <f t="shared" si="54"/>
        <v>1</v>
      </c>
      <c r="Q228" s="15">
        <f t="shared" si="55"/>
        <v>1</v>
      </c>
      <c r="R228" s="15">
        <f t="shared" si="56"/>
        <v>1</v>
      </c>
      <c r="S228" s="15">
        <f t="shared" si="57"/>
        <v>1</v>
      </c>
      <c r="T228" s="15">
        <f t="shared" si="58"/>
        <v>1</v>
      </c>
      <c r="U228" s="15">
        <f t="shared" si="59"/>
        <v>1</v>
      </c>
      <c r="V228" s="15">
        <f t="shared" si="60"/>
        <v>1</v>
      </c>
      <c r="W228" s="15">
        <f t="shared" si="61"/>
        <v>1</v>
      </c>
      <c r="X228" s="15">
        <f t="shared" si="62"/>
        <v>1</v>
      </c>
      <c r="Y228" s="15">
        <f t="shared" si="63"/>
        <v>1</v>
      </c>
      <c r="Z228">
        <f t="shared" si="64"/>
        <v>11</v>
      </c>
    </row>
    <row r="229" spans="3:26" ht="16.5">
      <c r="C229" s="12" t="s">
        <v>37</v>
      </c>
      <c r="D229" s="12"/>
      <c r="F229" s="12" t="s">
        <v>37</v>
      </c>
      <c r="G229" s="12" t="s">
        <v>37</v>
      </c>
      <c r="H229" s="13" t="s">
        <v>46</v>
      </c>
      <c r="I229" s="12"/>
      <c r="J229" s="12" t="s">
        <v>37</v>
      </c>
      <c r="K229">
        <f t="shared" si="50"/>
        <v>5</v>
      </c>
      <c r="M229" s="15">
        <f t="shared" si="51"/>
        <v>1</v>
      </c>
      <c r="N229" s="15">
        <f t="shared" si="52"/>
        <v>0</v>
      </c>
      <c r="O229" s="15">
        <f t="shared" si="53"/>
        <v>1</v>
      </c>
      <c r="P229" s="15">
        <f t="shared" si="54"/>
        <v>1</v>
      </c>
      <c r="Q229" s="15">
        <f t="shared" si="55"/>
        <v>1</v>
      </c>
      <c r="R229" s="15">
        <f t="shared" si="56"/>
        <v>1</v>
      </c>
      <c r="S229" s="15">
        <f t="shared" si="57"/>
        <v>1</v>
      </c>
      <c r="T229" s="15">
        <f t="shared" si="58"/>
        <v>1</v>
      </c>
      <c r="U229" s="15">
        <f t="shared" si="59"/>
        <v>1</v>
      </c>
      <c r="V229" s="15">
        <f t="shared" si="60"/>
        <v>1</v>
      </c>
      <c r="W229" s="15">
        <f t="shared" si="61"/>
        <v>1</v>
      </c>
      <c r="X229" s="15">
        <f t="shared" si="62"/>
        <v>1</v>
      </c>
      <c r="Y229" s="15">
        <f t="shared" si="63"/>
        <v>1</v>
      </c>
      <c r="Z229">
        <f t="shared" si="64"/>
        <v>12</v>
      </c>
    </row>
    <row r="230" spans="3:26" ht="16.5">
      <c r="C230" s="12" t="s">
        <v>37</v>
      </c>
      <c r="D230" s="12"/>
      <c r="F230" s="12" t="s">
        <v>37</v>
      </c>
      <c r="G230" s="12" t="s">
        <v>37</v>
      </c>
      <c r="H230" s="13"/>
      <c r="I230" s="13" t="s">
        <v>46</v>
      </c>
      <c r="J230" s="12" t="s">
        <v>37</v>
      </c>
      <c r="K230">
        <f t="shared" si="50"/>
        <v>5</v>
      </c>
      <c r="M230" s="15">
        <f t="shared" si="51"/>
        <v>1</v>
      </c>
      <c r="N230" s="15">
        <f t="shared" si="52"/>
        <v>0</v>
      </c>
      <c r="O230" s="15">
        <f t="shared" si="53"/>
        <v>1</v>
      </c>
      <c r="P230" s="15">
        <f t="shared" si="54"/>
        <v>1</v>
      </c>
      <c r="Q230" s="15">
        <f t="shared" si="55"/>
        <v>1</v>
      </c>
      <c r="R230" s="15">
        <f t="shared" si="56"/>
        <v>1</v>
      </c>
      <c r="S230" s="15">
        <f t="shared" si="57"/>
        <v>1</v>
      </c>
      <c r="T230" s="15">
        <f t="shared" si="58"/>
        <v>1</v>
      </c>
      <c r="U230" s="15">
        <f t="shared" si="59"/>
        <v>1</v>
      </c>
      <c r="V230" s="15">
        <f t="shared" si="60"/>
        <v>1</v>
      </c>
      <c r="W230" s="15">
        <f t="shared" si="61"/>
        <v>1</v>
      </c>
      <c r="X230" s="15">
        <f t="shared" si="62"/>
        <v>1</v>
      </c>
      <c r="Y230" s="15">
        <f t="shared" si="63"/>
        <v>1</v>
      </c>
      <c r="Z230">
        <f t="shared" si="64"/>
        <v>12</v>
      </c>
    </row>
    <row r="231" spans="3:26" ht="16.5">
      <c r="C231" s="12" t="s">
        <v>37</v>
      </c>
      <c r="E231" s="12"/>
      <c r="F231" s="12" t="s">
        <v>37</v>
      </c>
      <c r="G231" s="12"/>
      <c r="H231" s="12" t="s">
        <v>37</v>
      </c>
      <c r="I231" s="13" t="s">
        <v>46</v>
      </c>
      <c r="J231" s="12" t="s">
        <v>37</v>
      </c>
      <c r="K231">
        <f t="shared" si="50"/>
        <v>5</v>
      </c>
      <c r="M231" s="15">
        <f t="shared" si="51"/>
        <v>1</v>
      </c>
      <c r="N231" s="15">
        <f t="shared" si="52"/>
        <v>0</v>
      </c>
      <c r="O231" s="15">
        <f t="shared" si="53"/>
        <v>1</v>
      </c>
      <c r="P231" s="15">
        <f t="shared" si="54"/>
        <v>1</v>
      </c>
      <c r="Q231" s="15">
        <f t="shared" si="55"/>
        <v>1</v>
      </c>
      <c r="R231" s="15">
        <f t="shared" si="56"/>
        <v>1</v>
      </c>
      <c r="S231" s="15">
        <f t="shared" si="57"/>
        <v>1</v>
      </c>
      <c r="T231" s="15">
        <f t="shared" si="58"/>
        <v>1</v>
      </c>
      <c r="U231" s="15">
        <f t="shared" si="59"/>
        <v>1</v>
      </c>
      <c r="V231" s="15">
        <f t="shared" si="60"/>
        <v>1</v>
      </c>
      <c r="W231" s="15">
        <f t="shared" si="61"/>
        <v>1</v>
      </c>
      <c r="X231" s="15">
        <f t="shared" si="62"/>
        <v>1</v>
      </c>
      <c r="Y231" s="15">
        <f t="shared" si="63"/>
        <v>1</v>
      </c>
      <c r="Z231">
        <f t="shared" si="64"/>
        <v>12</v>
      </c>
    </row>
    <row r="232" spans="3:26" ht="16.5">
      <c r="C232" s="12" t="s">
        <v>37</v>
      </c>
      <c r="E232" s="12"/>
      <c r="F232" s="12"/>
      <c r="G232" s="12" t="s">
        <v>37</v>
      </c>
      <c r="H232" s="12" t="s">
        <v>37</v>
      </c>
      <c r="I232" s="13" t="s">
        <v>46</v>
      </c>
      <c r="J232" s="12" t="s">
        <v>37</v>
      </c>
      <c r="K232">
        <f t="shared" si="50"/>
        <v>5</v>
      </c>
      <c r="M232" s="15">
        <f t="shared" si="51"/>
        <v>1</v>
      </c>
      <c r="N232" s="15">
        <f t="shared" si="52"/>
        <v>0</v>
      </c>
      <c r="O232" s="15">
        <f t="shared" si="53"/>
        <v>1</v>
      </c>
      <c r="P232" s="15">
        <f t="shared" si="54"/>
        <v>1</v>
      </c>
      <c r="Q232" s="15">
        <f t="shared" si="55"/>
        <v>1</v>
      </c>
      <c r="R232" s="15">
        <f t="shared" si="56"/>
        <v>1</v>
      </c>
      <c r="S232" s="15">
        <f t="shared" si="57"/>
        <v>1</v>
      </c>
      <c r="T232" s="15">
        <f t="shared" si="58"/>
        <v>1</v>
      </c>
      <c r="U232" s="15">
        <f t="shared" si="59"/>
        <v>1</v>
      </c>
      <c r="V232" s="15">
        <f t="shared" si="60"/>
        <v>1</v>
      </c>
      <c r="W232" s="15">
        <f t="shared" si="61"/>
        <v>1</v>
      </c>
      <c r="X232" s="15">
        <f t="shared" si="62"/>
        <v>1</v>
      </c>
      <c r="Y232" s="15">
        <f t="shared" si="63"/>
        <v>1</v>
      </c>
      <c r="Z232">
        <f t="shared" si="64"/>
        <v>12</v>
      </c>
    </row>
    <row r="233" spans="4:26" ht="16.5">
      <c r="D233" s="12" t="s">
        <v>37</v>
      </c>
      <c r="E233" s="12" t="s">
        <v>37</v>
      </c>
      <c r="F233" s="12" t="s">
        <v>37</v>
      </c>
      <c r="G233" s="13" t="s">
        <v>46</v>
      </c>
      <c r="H233" s="12" t="s">
        <v>37</v>
      </c>
      <c r="I233" s="13"/>
      <c r="J233" s="13"/>
      <c r="K233">
        <f t="shared" si="50"/>
        <v>5</v>
      </c>
      <c r="M233" s="15">
        <f t="shared" si="51"/>
        <v>0</v>
      </c>
      <c r="N233" s="15">
        <f t="shared" si="52"/>
        <v>0</v>
      </c>
      <c r="O233" s="15">
        <f t="shared" si="53"/>
        <v>0</v>
      </c>
      <c r="P233" s="15">
        <f t="shared" si="54"/>
        <v>1</v>
      </c>
      <c r="Q233" s="15">
        <f t="shared" si="55"/>
        <v>1</v>
      </c>
      <c r="R233" s="15">
        <f t="shared" si="56"/>
        <v>1</v>
      </c>
      <c r="S233" s="15">
        <f t="shared" si="57"/>
        <v>1</v>
      </c>
      <c r="T233" s="15">
        <f t="shared" si="58"/>
        <v>1</v>
      </c>
      <c r="U233" s="15">
        <f t="shared" si="59"/>
        <v>1</v>
      </c>
      <c r="V233" s="15">
        <f t="shared" si="60"/>
        <v>1</v>
      </c>
      <c r="W233" s="15">
        <f t="shared" si="61"/>
        <v>1</v>
      </c>
      <c r="X233" s="15">
        <f t="shared" si="62"/>
        <v>1</v>
      </c>
      <c r="Y233" s="15">
        <f t="shared" si="63"/>
        <v>0</v>
      </c>
      <c r="Z233">
        <f t="shared" si="64"/>
        <v>9</v>
      </c>
    </row>
    <row r="234" spans="4:26" ht="16.5">
      <c r="D234" s="12" t="s">
        <v>37</v>
      </c>
      <c r="E234" s="12" t="s">
        <v>37</v>
      </c>
      <c r="F234" s="12" t="s">
        <v>37</v>
      </c>
      <c r="G234" s="13" t="s">
        <v>46</v>
      </c>
      <c r="H234" s="12"/>
      <c r="I234" s="12" t="s">
        <v>37</v>
      </c>
      <c r="J234" s="13"/>
      <c r="K234">
        <f t="shared" si="50"/>
        <v>5</v>
      </c>
      <c r="M234" s="15">
        <f t="shared" si="51"/>
        <v>0</v>
      </c>
      <c r="N234" s="15">
        <f t="shared" si="52"/>
        <v>0</v>
      </c>
      <c r="O234" s="15">
        <f t="shared" si="53"/>
        <v>0</v>
      </c>
      <c r="P234" s="15">
        <f t="shared" si="54"/>
        <v>1</v>
      </c>
      <c r="Q234" s="15">
        <f t="shared" si="55"/>
        <v>1</v>
      </c>
      <c r="R234" s="15">
        <f t="shared" si="56"/>
        <v>1</v>
      </c>
      <c r="S234" s="15">
        <f t="shared" si="57"/>
        <v>1</v>
      </c>
      <c r="T234" s="15">
        <f t="shared" si="58"/>
        <v>1</v>
      </c>
      <c r="U234" s="15">
        <f t="shared" si="59"/>
        <v>1</v>
      </c>
      <c r="V234" s="15">
        <f t="shared" si="60"/>
        <v>1</v>
      </c>
      <c r="W234" s="15">
        <f t="shared" si="61"/>
        <v>1</v>
      </c>
      <c r="X234" s="15">
        <f t="shared" si="62"/>
        <v>1</v>
      </c>
      <c r="Y234" s="15">
        <f t="shared" si="63"/>
        <v>1</v>
      </c>
      <c r="Z234">
        <f t="shared" si="64"/>
        <v>10</v>
      </c>
    </row>
    <row r="235" spans="4:26" ht="16.5">
      <c r="D235" s="12" t="s">
        <v>37</v>
      </c>
      <c r="E235" s="12" t="s">
        <v>37</v>
      </c>
      <c r="F235" s="12" t="s">
        <v>37</v>
      </c>
      <c r="G235" s="13" t="s">
        <v>46</v>
      </c>
      <c r="H235" s="13"/>
      <c r="I235" s="12"/>
      <c r="J235" s="12" t="s">
        <v>37</v>
      </c>
      <c r="K235">
        <f t="shared" si="50"/>
        <v>5</v>
      </c>
      <c r="M235" s="15">
        <f t="shared" si="51"/>
        <v>1</v>
      </c>
      <c r="N235" s="15">
        <f t="shared" si="52"/>
        <v>0</v>
      </c>
      <c r="O235" s="15">
        <f t="shared" si="53"/>
        <v>0</v>
      </c>
      <c r="P235" s="15">
        <f t="shared" si="54"/>
        <v>1</v>
      </c>
      <c r="Q235" s="15">
        <f t="shared" si="55"/>
        <v>1</v>
      </c>
      <c r="R235" s="15">
        <f t="shared" si="56"/>
        <v>1</v>
      </c>
      <c r="S235" s="15">
        <f t="shared" si="57"/>
        <v>1</v>
      </c>
      <c r="T235" s="15">
        <f t="shared" si="58"/>
        <v>1</v>
      </c>
      <c r="U235" s="15">
        <f t="shared" si="59"/>
        <v>1</v>
      </c>
      <c r="V235" s="15">
        <f t="shared" si="60"/>
        <v>1</v>
      </c>
      <c r="W235" s="15">
        <f t="shared" si="61"/>
        <v>1</v>
      </c>
      <c r="X235" s="15">
        <f t="shared" si="62"/>
        <v>1</v>
      </c>
      <c r="Y235" s="15">
        <f t="shared" si="63"/>
        <v>1</v>
      </c>
      <c r="Z235">
        <f t="shared" si="64"/>
        <v>11</v>
      </c>
    </row>
    <row r="236" spans="4:26" ht="16.5">
      <c r="D236" s="12" t="s">
        <v>37</v>
      </c>
      <c r="E236" s="12" t="s">
        <v>37</v>
      </c>
      <c r="F236" s="12" t="s">
        <v>37</v>
      </c>
      <c r="G236" s="13"/>
      <c r="H236" s="13" t="s">
        <v>46</v>
      </c>
      <c r="I236" s="12" t="s">
        <v>37</v>
      </c>
      <c r="J236" s="13"/>
      <c r="K236">
        <f t="shared" si="50"/>
        <v>5</v>
      </c>
      <c r="M236" s="15">
        <f t="shared" si="51"/>
        <v>0</v>
      </c>
      <c r="N236" s="15">
        <f t="shared" si="52"/>
        <v>0</v>
      </c>
      <c r="O236" s="15">
        <f t="shared" si="53"/>
        <v>0</v>
      </c>
      <c r="P236" s="15">
        <f t="shared" si="54"/>
        <v>1</v>
      </c>
      <c r="Q236" s="15">
        <f t="shared" si="55"/>
        <v>1</v>
      </c>
      <c r="R236" s="15">
        <f t="shared" si="56"/>
        <v>1</v>
      </c>
      <c r="S236" s="15">
        <f t="shared" si="57"/>
        <v>1</v>
      </c>
      <c r="T236" s="15">
        <f t="shared" si="58"/>
        <v>1</v>
      </c>
      <c r="U236" s="15">
        <f t="shared" si="59"/>
        <v>1</v>
      </c>
      <c r="V236" s="15">
        <f t="shared" si="60"/>
        <v>1</v>
      </c>
      <c r="W236" s="15">
        <f t="shared" si="61"/>
        <v>1</v>
      </c>
      <c r="X236" s="15">
        <f t="shared" si="62"/>
        <v>1</v>
      </c>
      <c r="Y236" s="15">
        <f t="shared" si="63"/>
        <v>1</v>
      </c>
      <c r="Z236">
        <f t="shared" si="64"/>
        <v>10</v>
      </c>
    </row>
    <row r="237" spans="4:26" ht="16.5">
      <c r="D237" s="12" t="s">
        <v>37</v>
      </c>
      <c r="E237" s="12" t="s">
        <v>37</v>
      </c>
      <c r="F237" s="12" t="s">
        <v>37</v>
      </c>
      <c r="G237" s="13"/>
      <c r="H237" s="13" t="s">
        <v>46</v>
      </c>
      <c r="I237" s="12"/>
      <c r="J237" s="12" t="s">
        <v>37</v>
      </c>
      <c r="K237">
        <f t="shared" si="50"/>
        <v>5</v>
      </c>
      <c r="M237" s="15">
        <f t="shared" si="51"/>
        <v>1</v>
      </c>
      <c r="N237" s="15">
        <f t="shared" si="52"/>
        <v>0</v>
      </c>
      <c r="O237" s="15">
        <f t="shared" si="53"/>
        <v>0</v>
      </c>
      <c r="P237" s="15">
        <f t="shared" si="54"/>
        <v>1</v>
      </c>
      <c r="Q237" s="15">
        <f t="shared" si="55"/>
        <v>1</v>
      </c>
      <c r="R237" s="15">
        <f t="shared" si="56"/>
        <v>1</v>
      </c>
      <c r="S237" s="15">
        <f t="shared" si="57"/>
        <v>1</v>
      </c>
      <c r="T237" s="15">
        <f t="shared" si="58"/>
        <v>1</v>
      </c>
      <c r="U237" s="15">
        <f t="shared" si="59"/>
        <v>1</v>
      </c>
      <c r="V237" s="15">
        <f t="shared" si="60"/>
        <v>1</v>
      </c>
      <c r="W237" s="15">
        <f t="shared" si="61"/>
        <v>1</v>
      </c>
      <c r="X237" s="15">
        <f t="shared" si="62"/>
        <v>1</v>
      </c>
      <c r="Y237" s="15">
        <f t="shared" si="63"/>
        <v>1</v>
      </c>
      <c r="Z237">
        <f t="shared" si="64"/>
        <v>11</v>
      </c>
    </row>
    <row r="238" spans="4:26" ht="16.5">
      <c r="D238" s="12" t="s">
        <v>37</v>
      </c>
      <c r="E238" s="12" t="s">
        <v>37</v>
      </c>
      <c r="F238" s="12" t="s">
        <v>37</v>
      </c>
      <c r="G238" s="12"/>
      <c r="I238" s="13" t="s">
        <v>46</v>
      </c>
      <c r="J238" s="12" t="s">
        <v>37</v>
      </c>
      <c r="K238">
        <f t="shared" si="50"/>
        <v>5</v>
      </c>
      <c r="M238" s="15">
        <f t="shared" si="51"/>
        <v>1</v>
      </c>
      <c r="N238" s="15">
        <f t="shared" si="52"/>
        <v>0</v>
      </c>
      <c r="O238" s="15">
        <f t="shared" si="53"/>
        <v>0</v>
      </c>
      <c r="P238" s="15">
        <f t="shared" si="54"/>
        <v>1</v>
      </c>
      <c r="Q238" s="15">
        <f t="shared" si="55"/>
        <v>1</v>
      </c>
      <c r="R238" s="15">
        <f t="shared" si="56"/>
        <v>1</v>
      </c>
      <c r="S238" s="15">
        <f t="shared" si="57"/>
        <v>1</v>
      </c>
      <c r="T238" s="15">
        <f t="shared" si="58"/>
        <v>1</v>
      </c>
      <c r="U238" s="15">
        <f t="shared" si="59"/>
        <v>1</v>
      </c>
      <c r="V238" s="15">
        <f t="shared" si="60"/>
        <v>1</v>
      </c>
      <c r="W238" s="15">
        <f t="shared" si="61"/>
        <v>1</v>
      </c>
      <c r="X238" s="15">
        <f t="shared" si="62"/>
        <v>1</v>
      </c>
      <c r="Y238" s="15">
        <f t="shared" si="63"/>
        <v>1</v>
      </c>
      <c r="Z238">
        <f t="shared" si="64"/>
        <v>11</v>
      </c>
    </row>
    <row r="239" spans="4:26" ht="16.5">
      <c r="D239" s="12" t="s">
        <v>37</v>
      </c>
      <c r="E239" s="12" t="s">
        <v>37</v>
      </c>
      <c r="F239" s="12"/>
      <c r="G239" s="12" t="s">
        <v>37</v>
      </c>
      <c r="H239" s="13" t="s">
        <v>46</v>
      </c>
      <c r="I239" s="12" t="s">
        <v>37</v>
      </c>
      <c r="J239" s="13"/>
      <c r="K239">
        <f t="shared" si="50"/>
        <v>5</v>
      </c>
      <c r="M239" s="15">
        <f t="shared" si="51"/>
        <v>0</v>
      </c>
      <c r="N239" s="15">
        <f t="shared" si="52"/>
        <v>0</v>
      </c>
      <c r="O239" s="15">
        <f t="shared" si="53"/>
        <v>0</v>
      </c>
      <c r="P239" s="15">
        <f t="shared" si="54"/>
        <v>1</v>
      </c>
      <c r="Q239" s="15">
        <f t="shared" si="55"/>
        <v>1</v>
      </c>
      <c r="R239" s="15">
        <f t="shared" si="56"/>
        <v>1</v>
      </c>
      <c r="S239" s="15">
        <f t="shared" si="57"/>
        <v>1</v>
      </c>
      <c r="T239" s="15">
        <f t="shared" si="58"/>
        <v>1</v>
      </c>
      <c r="U239" s="15">
        <f t="shared" si="59"/>
        <v>1</v>
      </c>
      <c r="V239" s="15">
        <f t="shared" si="60"/>
        <v>1</v>
      </c>
      <c r="W239" s="15">
        <f t="shared" si="61"/>
        <v>1</v>
      </c>
      <c r="X239" s="15">
        <f t="shared" si="62"/>
        <v>1</v>
      </c>
      <c r="Y239" s="15">
        <f t="shared" si="63"/>
        <v>1</v>
      </c>
      <c r="Z239">
        <f t="shared" si="64"/>
        <v>10</v>
      </c>
    </row>
    <row r="240" spans="4:26" ht="16.5">
      <c r="D240" s="12" t="s">
        <v>37</v>
      </c>
      <c r="E240" s="12" t="s">
        <v>37</v>
      </c>
      <c r="F240" s="12"/>
      <c r="G240" s="12" t="s">
        <v>37</v>
      </c>
      <c r="H240" s="13" t="s">
        <v>46</v>
      </c>
      <c r="I240" s="12"/>
      <c r="J240" s="12" t="s">
        <v>37</v>
      </c>
      <c r="K240">
        <f t="shared" si="50"/>
        <v>5</v>
      </c>
      <c r="M240" s="15">
        <f t="shared" si="51"/>
        <v>1</v>
      </c>
      <c r="N240" s="15">
        <f t="shared" si="52"/>
        <v>0</v>
      </c>
      <c r="O240" s="15">
        <f t="shared" si="53"/>
        <v>0</v>
      </c>
      <c r="P240" s="15">
        <f t="shared" si="54"/>
        <v>1</v>
      </c>
      <c r="Q240" s="15">
        <f t="shared" si="55"/>
        <v>1</v>
      </c>
      <c r="R240" s="15">
        <f t="shared" si="56"/>
        <v>1</v>
      </c>
      <c r="S240" s="15">
        <f t="shared" si="57"/>
        <v>1</v>
      </c>
      <c r="T240" s="15">
        <f t="shared" si="58"/>
        <v>1</v>
      </c>
      <c r="U240" s="15">
        <f t="shared" si="59"/>
        <v>1</v>
      </c>
      <c r="V240" s="15">
        <f t="shared" si="60"/>
        <v>1</v>
      </c>
      <c r="W240" s="15">
        <f t="shared" si="61"/>
        <v>1</v>
      </c>
      <c r="X240" s="15">
        <f t="shared" si="62"/>
        <v>1</v>
      </c>
      <c r="Y240" s="15">
        <f t="shared" si="63"/>
        <v>1</v>
      </c>
      <c r="Z240">
        <f t="shared" si="64"/>
        <v>11</v>
      </c>
    </row>
    <row r="241" spans="4:26" ht="16.5">
      <c r="D241" s="12" t="s">
        <v>37</v>
      </c>
      <c r="E241" s="12" t="s">
        <v>37</v>
      </c>
      <c r="F241" s="12"/>
      <c r="G241" s="12" t="s">
        <v>37</v>
      </c>
      <c r="H241" s="13"/>
      <c r="I241" s="13" t="s">
        <v>46</v>
      </c>
      <c r="J241" s="12" t="s">
        <v>37</v>
      </c>
      <c r="K241">
        <f t="shared" si="50"/>
        <v>5</v>
      </c>
      <c r="M241" s="15">
        <f t="shared" si="51"/>
        <v>1</v>
      </c>
      <c r="N241" s="15">
        <f t="shared" si="52"/>
        <v>0</v>
      </c>
      <c r="O241" s="15">
        <f t="shared" si="53"/>
        <v>0</v>
      </c>
      <c r="P241" s="15">
        <f t="shared" si="54"/>
        <v>1</v>
      </c>
      <c r="Q241" s="15">
        <f t="shared" si="55"/>
        <v>1</v>
      </c>
      <c r="R241" s="15">
        <f t="shared" si="56"/>
        <v>1</v>
      </c>
      <c r="S241" s="15">
        <f t="shared" si="57"/>
        <v>1</v>
      </c>
      <c r="T241" s="15">
        <f t="shared" si="58"/>
        <v>1</v>
      </c>
      <c r="U241" s="15">
        <f t="shared" si="59"/>
        <v>1</v>
      </c>
      <c r="V241" s="15">
        <f t="shared" si="60"/>
        <v>1</v>
      </c>
      <c r="W241" s="15">
        <f t="shared" si="61"/>
        <v>1</v>
      </c>
      <c r="X241" s="15">
        <f t="shared" si="62"/>
        <v>1</v>
      </c>
      <c r="Y241" s="15">
        <f t="shared" si="63"/>
        <v>1</v>
      </c>
      <c r="Z241">
        <f t="shared" si="64"/>
        <v>11</v>
      </c>
    </row>
    <row r="242" spans="4:26" ht="16.5">
      <c r="D242" s="12" t="s">
        <v>37</v>
      </c>
      <c r="E242" s="12" t="s">
        <v>37</v>
      </c>
      <c r="F242" s="12"/>
      <c r="G242" s="12"/>
      <c r="H242" s="12" t="s">
        <v>37</v>
      </c>
      <c r="I242" s="13" t="s">
        <v>46</v>
      </c>
      <c r="J242" s="12" t="s">
        <v>37</v>
      </c>
      <c r="K242">
        <f t="shared" si="50"/>
        <v>5</v>
      </c>
      <c r="M242" s="15">
        <f t="shared" si="51"/>
        <v>1</v>
      </c>
      <c r="N242" s="15">
        <f t="shared" si="52"/>
        <v>0</v>
      </c>
      <c r="O242" s="15">
        <f t="shared" si="53"/>
        <v>0</v>
      </c>
      <c r="P242" s="15">
        <f t="shared" si="54"/>
        <v>1</v>
      </c>
      <c r="Q242" s="15">
        <f t="shared" si="55"/>
        <v>1</v>
      </c>
      <c r="R242" s="15">
        <f t="shared" si="56"/>
        <v>1</v>
      </c>
      <c r="S242" s="15">
        <f t="shared" si="57"/>
        <v>1</v>
      </c>
      <c r="T242" s="15">
        <f t="shared" si="58"/>
        <v>1</v>
      </c>
      <c r="U242" s="15">
        <f t="shared" si="59"/>
        <v>1</v>
      </c>
      <c r="V242" s="15">
        <f t="shared" si="60"/>
        <v>1</v>
      </c>
      <c r="W242" s="15">
        <f t="shared" si="61"/>
        <v>1</v>
      </c>
      <c r="X242" s="15">
        <f t="shared" si="62"/>
        <v>1</v>
      </c>
      <c r="Y242" s="15">
        <f t="shared" si="63"/>
        <v>1</v>
      </c>
      <c r="Z242">
        <f t="shared" si="64"/>
        <v>11</v>
      </c>
    </row>
    <row r="243" spans="4:26" ht="16.5">
      <c r="D243" s="12" t="s">
        <v>37</v>
      </c>
      <c r="F243" s="12" t="s">
        <v>37</v>
      </c>
      <c r="G243" s="12" t="s">
        <v>37</v>
      </c>
      <c r="H243" s="13" t="s">
        <v>46</v>
      </c>
      <c r="I243" s="12" t="s">
        <v>37</v>
      </c>
      <c r="J243" s="13"/>
      <c r="K243">
        <f t="shared" si="50"/>
        <v>5</v>
      </c>
      <c r="M243" s="15">
        <f t="shared" si="51"/>
        <v>0</v>
      </c>
      <c r="N243" s="15">
        <f t="shared" si="52"/>
        <v>0</v>
      </c>
      <c r="O243" s="15">
        <f t="shared" si="53"/>
        <v>0</v>
      </c>
      <c r="P243" s="15">
        <f t="shared" si="54"/>
        <v>1</v>
      </c>
      <c r="Q243" s="15">
        <f t="shared" si="55"/>
        <v>1</v>
      </c>
      <c r="R243" s="15">
        <f t="shared" si="56"/>
        <v>1</v>
      </c>
      <c r="S243" s="15">
        <f t="shared" si="57"/>
        <v>1</v>
      </c>
      <c r="T243" s="15">
        <f t="shared" si="58"/>
        <v>1</v>
      </c>
      <c r="U243" s="15">
        <f t="shared" si="59"/>
        <v>1</v>
      </c>
      <c r="V243" s="15">
        <f t="shared" si="60"/>
        <v>1</v>
      </c>
      <c r="W243" s="15">
        <f t="shared" si="61"/>
        <v>1</v>
      </c>
      <c r="X243" s="15">
        <f t="shared" si="62"/>
        <v>1</v>
      </c>
      <c r="Y243" s="15">
        <f t="shared" si="63"/>
        <v>1</v>
      </c>
      <c r="Z243">
        <f t="shared" si="64"/>
        <v>10</v>
      </c>
    </row>
    <row r="244" spans="4:26" ht="16.5">
      <c r="D244" s="12" t="s">
        <v>37</v>
      </c>
      <c r="F244" s="12" t="s">
        <v>37</v>
      </c>
      <c r="G244" s="12" t="s">
        <v>37</v>
      </c>
      <c r="H244" s="13" t="s">
        <v>46</v>
      </c>
      <c r="I244" s="12"/>
      <c r="J244" s="12" t="s">
        <v>37</v>
      </c>
      <c r="K244">
        <f t="shared" si="50"/>
        <v>5</v>
      </c>
      <c r="M244" s="15">
        <f t="shared" si="51"/>
        <v>1</v>
      </c>
      <c r="N244" s="15">
        <f t="shared" si="52"/>
        <v>0</v>
      </c>
      <c r="O244" s="15">
        <f t="shared" si="53"/>
        <v>0</v>
      </c>
      <c r="P244" s="15">
        <f t="shared" si="54"/>
        <v>1</v>
      </c>
      <c r="Q244" s="15">
        <f t="shared" si="55"/>
        <v>1</v>
      </c>
      <c r="R244" s="15">
        <f t="shared" si="56"/>
        <v>1</v>
      </c>
      <c r="S244" s="15">
        <f t="shared" si="57"/>
        <v>1</v>
      </c>
      <c r="T244" s="15">
        <f t="shared" si="58"/>
        <v>1</v>
      </c>
      <c r="U244" s="15">
        <f t="shared" si="59"/>
        <v>1</v>
      </c>
      <c r="V244" s="15">
        <f t="shared" si="60"/>
        <v>1</v>
      </c>
      <c r="W244" s="15">
        <f t="shared" si="61"/>
        <v>1</v>
      </c>
      <c r="X244" s="15">
        <f t="shared" si="62"/>
        <v>1</v>
      </c>
      <c r="Y244" s="15">
        <f t="shared" si="63"/>
        <v>1</v>
      </c>
      <c r="Z244">
        <f t="shared" si="64"/>
        <v>11</v>
      </c>
    </row>
    <row r="245" spans="4:26" ht="16.5">
      <c r="D245" s="12" t="s">
        <v>37</v>
      </c>
      <c r="F245" s="12" t="s">
        <v>37</v>
      </c>
      <c r="G245" s="12" t="s">
        <v>37</v>
      </c>
      <c r="H245" s="13"/>
      <c r="I245" s="13" t="s">
        <v>46</v>
      </c>
      <c r="J245" s="12" t="s">
        <v>37</v>
      </c>
      <c r="K245">
        <f t="shared" si="50"/>
        <v>5</v>
      </c>
      <c r="M245" s="15">
        <f t="shared" si="51"/>
        <v>1</v>
      </c>
      <c r="N245" s="15">
        <f t="shared" si="52"/>
        <v>0</v>
      </c>
      <c r="O245" s="15">
        <f t="shared" si="53"/>
        <v>0</v>
      </c>
      <c r="P245" s="15">
        <f t="shared" si="54"/>
        <v>1</v>
      </c>
      <c r="Q245" s="15">
        <f t="shared" si="55"/>
        <v>1</v>
      </c>
      <c r="R245" s="15">
        <f t="shared" si="56"/>
        <v>1</v>
      </c>
      <c r="S245" s="15">
        <f t="shared" si="57"/>
        <v>1</v>
      </c>
      <c r="T245" s="15">
        <f t="shared" si="58"/>
        <v>1</v>
      </c>
      <c r="U245" s="15">
        <f t="shared" si="59"/>
        <v>1</v>
      </c>
      <c r="V245" s="15">
        <f t="shared" si="60"/>
        <v>1</v>
      </c>
      <c r="W245" s="15">
        <f t="shared" si="61"/>
        <v>1</v>
      </c>
      <c r="X245" s="15">
        <f t="shared" si="62"/>
        <v>1</v>
      </c>
      <c r="Y245" s="15">
        <f t="shared" si="63"/>
        <v>1</v>
      </c>
      <c r="Z245">
        <f t="shared" si="64"/>
        <v>11</v>
      </c>
    </row>
    <row r="246" spans="4:26" ht="16.5">
      <c r="D246" s="12" t="s">
        <v>37</v>
      </c>
      <c r="E246" s="12"/>
      <c r="F246" s="12" t="s">
        <v>37</v>
      </c>
      <c r="G246" s="12"/>
      <c r="H246" s="12" t="s">
        <v>37</v>
      </c>
      <c r="I246" s="13" t="s">
        <v>46</v>
      </c>
      <c r="J246" s="12" t="s">
        <v>37</v>
      </c>
      <c r="K246">
        <f t="shared" si="50"/>
        <v>5</v>
      </c>
      <c r="M246" s="15">
        <f t="shared" si="51"/>
        <v>1</v>
      </c>
      <c r="N246" s="15">
        <f t="shared" si="52"/>
        <v>0</v>
      </c>
      <c r="O246" s="15">
        <f t="shared" si="53"/>
        <v>0</v>
      </c>
      <c r="P246" s="15">
        <f t="shared" si="54"/>
        <v>1</v>
      </c>
      <c r="Q246" s="15">
        <f t="shared" si="55"/>
        <v>1</v>
      </c>
      <c r="R246" s="15">
        <f t="shared" si="56"/>
        <v>1</v>
      </c>
      <c r="S246" s="15">
        <f t="shared" si="57"/>
        <v>1</v>
      </c>
      <c r="T246" s="15">
        <f t="shared" si="58"/>
        <v>1</v>
      </c>
      <c r="U246" s="15">
        <f t="shared" si="59"/>
        <v>1</v>
      </c>
      <c r="V246" s="15">
        <f t="shared" si="60"/>
        <v>1</v>
      </c>
      <c r="W246" s="15">
        <f t="shared" si="61"/>
        <v>1</v>
      </c>
      <c r="X246" s="15">
        <f t="shared" si="62"/>
        <v>1</v>
      </c>
      <c r="Y246" s="15">
        <f t="shared" si="63"/>
        <v>1</v>
      </c>
      <c r="Z246">
        <f t="shared" si="64"/>
        <v>11</v>
      </c>
    </row>
    <row r="247" spans="4:26" ht="16.5">
      <c r="D247" s="12" t="s">
        <v>37</v>
      </c>
      <c r="E247" s="12"/>
      <c r="G247" s="12" t="s">
        <v>37</v>
      </c>
      <c r="H247" s="12" t="s">
        <v>37</v>
      </c>
      <c r="I247" s="13" t="s">
        <v>46</v>
      </c>
      <c r="J247" s="12" t="s">
        <v>37</v>
      </c>
      <c r="K247">
        <f t="shared" si="50"/>
        <v>5</v>
      </c>
      <c r="M247" s="15">
        <f t="shared" si="51"/>
        <v>1</v>
      </c>
      <c r="N247" s="15">
        <f t="shared" si="52"/>
        <v>0</v>
      </c>
      <c r="O247" s="15">
        <f t="shared" si="53"/>
        <v>0</v>
      </c>
      <c r="P247" s="15">
        <f t="shared" si="54"/>
        <v>1</v>
      </c>
      <c r="Q247" s="15">
        <f t="shared" si="55"/>
        <v>1</v>
      </c>
      <c r="R247" s="15">
        <f t="shared" si="56"/>
        <v>1</v>
      </c>
      <c r="S247" s="15">
        <f t="shared" si="57"/>
        <v>1</v>
      </c>
      <c r="T247" s="15">
        <f t="shared" si="58"/>
        <v>1</v>
      </c>
      <c r="U247" s="15">
        <f t="shared" si="59"/>
        <v>1</v>
      </c>
      <c r="V247" s="15">
        <f t="shared" si="60"/>
        <v>1</v>
      </c>
      <c r="W247" s="15">
        <f t="shared" si="61"/>
        <v>1</v>
      </c>
      <c r="X247" s="15">
        <f t="shared" si="62"/>
        <v>1</v>
      </c>
      <c r="Y247" s="15">
        <f t="shared" si="63"/>
        <v>1</v>
      </c>
      <c r="Z247">
        <f t="shared" si="64"/>
        <v>11</v>
      </c>
    </row>
    <row r="248" spans="5:26" ht="16.5">
      <c r="E248" s="12" t="s">
        <v>37</v>
      </c>
      <c r="F248" s="12" t="s">
        <v>37</v>
      </c>
      <c r="G248" s="12" t="s">
        <v>37</v>
      </c>
      <c r="H248" s="13" t="s">
        <v>46</v>
      </c>
      <c r="I248" s="12" t="s">
        <v>37</v>
      </c>
      <c r="J248" s="13"/>
      <c r="K248">
        <f t="shared" si="50"/>
        <v>5</v>
      </c>
      <c r="M248" s="15">
        <f t="shared" si="51"/>
        <v>0</v>
      </c>
      <c r="N248" s="15">
        <f t="shared" si="52"/>
        <v>0</v>
      </c>
      <c r="O248" s="15">
        <f t="shared" si="53"/>
        <v>0</v>
      </c>
      <c r="P248" s="15">
        <f t="shared" si="54"/>
        <v>0</v>
      </c>
      <c r="Q248" s="15">
        <f t="shared" si="55"/>
        <v>1</v>
      </c>
      <c r="R248" s="15">
        <f t="shared" si="56"/>
        <v>1</v>
      </c>
      <c r="S248" s="15">
        <f t="shared" si="57"/>
        <v>1</v>
      </c>
      <c r="T248" s="15">
        <f t="shared" si="58"/>
        <v>1</v>
      </c>
      <c r="U248" s="15">
        <f t="shared" si="59"/>
        <v>1</v>
      </c>
      <c r="V248" s="15">
        <f t="shared" si="60"/>
        <v>1</v>
      </c>
      <c r="W248" s="15">
        <f t="shared" si="61"/>
        <v>1</v>
      </c>
      <c r="X248" s="15">
        <f t="shared" si="62"/>
        <v>1</v>
      </c>
      <c r="Y248" s="15">
        <f t="shared" si="63"/>
        <v>1</v>
      </c>
      <c r="Z248">
        <f t="shared" si="64"/>
        <v>9</v>
      </c>
    </row>
    <row r="249" spans="5:26" ht="16.5">
      <c r="E249" s="12" t="s">
        <v>37</v>
      </c>
      <c r="F249" s="12" t="s">
        <v>37</v>
      </c>
      <c r="G249" s="12" t="s">
        <v>37</v>
      </c>
      <c r="H249" s="13" t="s">
        <v>46</v>
      </c>
      <c r="I249" s="12"/>
      <c r="J249" s="12" t="s">
        <v>37</v>
      </c>
      <c r="K249">
        <f t="shared" si="50"/>
        <v>5</v>
      </c>
      <c r="M249" s="15">
        <f t="shared" si="51"/>
        <v>1</v>
      </c>
      <c r="N249" s="15">
        <f t="shared" si="52"/>
        <v>0</v>
      </c>
      <c r="O249" s="15">
        <f t="shared" si="53"/>
        <v>0</v>
      </c>
      <c r="P249" s="15">
        <f t="shared" si="54"/>
        <v>0</v>
      </c>
      <c r="Q249" s="15">
        <f t="shared" si="55"/>
        <v>1</v>
      </c>
      <c r="R249" s="15">
        <f t="shared" si="56"/>
        <v>1</v>
      </c>
      <c r="S249" s="15">
        <f t="shared" si="57"/>
        <v>1</v>
      </c>
      <c r="T249" s="15">
        <f t="shared" si="58"/>
        <v>1</v>
      </c>
      <c r="U249" s="15">
        <f t="shared" si="59"/>
        <v>1</v>
      </c>
      <c r="V249" s="15">
        <f t="shared" si="60"/>
        <v>1</v>
      </c>
      <c r="W249" s="15">
        <f t="shared" si="61"/>
        <v>1</v>
      </c>
      <c r="X249" s="15">
        <f t="shared" si="62"/>
        <v>1</v>
      </c>
      <c r="Y249" s="15">
        <f t="shared" si="63"/>
        <v>1</v>
      </c>
      <c r="Z249">
        <f t="shared" si="64"/>
        <v>10</v>
      </c>
    </row>
    <row r="250" spans="5:26" ht="16.5">
      <c r="E250" s="12" t="s">
        <v>37</v>
      </c>
      <c r="F250" s="12" t="s">
        <v>37</v>
      </c>
      <c r="G250" s="12" t="s">
        <v>37</v>
      </c>
      <c r="H250" s="13"/>
      <c r="I250" s="13" t="s">
        <v>46</v>
      </c>
      <c r="J250" s="12" t="s">
        <v>37</v>
      </c>
      <c r="K250">
        <f t="shared" si="50"/>
        <v>5</v>
      </c>
      <c r="M250" s="15">
        <f t="shared" si="51"/>
        <v>1</v>
      </c>
      <c r="N250" s="15">
        <f t="shared" si="52"/>
        <v>0</v>
      </c>
      <c r="O250" s="15">
        <f t="shared" si="53"/>
        <v>0</v>
      </c>
      <c r="P250" s="15">
        <f t="shared" si="54"/>
        <v>0</v>
      </c>
      <c r="Q250" s="15">
        <f t="shared" si="55"/>
        <v>1</v>
      </c>
      <c r="R250" s="15">
        <f t="shared" si="56"/>
        <v>1</v>
      </c>
      <c r="S250" s="15">
        <f t="shared" si="57"/>
        <v>1</v>
      </c>
      <c r="T250" s="15">
        <f t="shared" si="58"/>
        <v>1</v>
      </c>
      <c r="U250" s="15">
        <f t="shared" si="59"/>
        <v>1</v>
      </c>
      <c r="V250" s="15">
        <f t="shared" si="60"/>
        <v>1</v>
      </c>
      <c r="W250" s="15">
        <f t="shared" si="61"/>
        <v>1</v>
      </c>
      <c r="X250" s="15">
        <f t="shared" si="62"/>
        <v>1</v>
      </c>
      <c r="Y250" s="15">
        <f t="shared" si="63"/>
        <v>1</v>
      </c>
      <c r="Z250">
        <f t="shared" si="64"/>
        <v>10</v>
      </c>
    </row>
    <row r="251" spans="5:26" ht="16.5">
      <c r="E251" s="12" t="s">
        <v>37</v>
      </c>
      <c r="F251" s="12" t="s">
        <v>37</v>
      </c>
      <c r="G251" s="12"/>
      <c r="H251" s="12" t="s">
        <v>37</v>
      </c>
      <c r="I251" s="13" t="s">
        <v>46</v>
      </c>
      <c r="J251" s="12" t="s">
        <v>37</v>
      </c>
      <c r="K251">
        <f t="shared" si="50"/>
        <v>5</v>
      </c>
      <c r="M251" s="15">
        <f t="shared" si="51"/>
        <v>1</v>
      </c>
      <c r="N251" s="15">
        <f t="shared" si="52"/>
        <v>0</v>
      </c>
      <c r="O251" s="15">
        <f t="shared" si="53"/>
        <v>0</v>
      </c>
      <c r="P251" s="15">
        <f t="shared" si="54"/>
        <v>0</v>
      </c>
      <c r="Q251" s="15">
        <f t="shared" si="55"/>
        <v>1</v>
      </c>
      <c r="R251" s="15">
        <f t="shared" si="56"/>
        <v>1</v>
      </c>
      <c r="S251" s="15">
        <f t="shared" si="57"/>
        <v>1</v>
      </c>
      <c r="T251" s="15">
        <f t="shared" si="58"/>
        <v>1</v>
      </c>
      <c r="U251" s="15">
        <f t="shared" si="59"/>
        <v>1</v>
      </c>
      <c r="V251" s="15">
        <f t="shared" si="60"/>
        <v>1</v>
      </c>
      <c r="W251" s="15">
        <f t="shared" si="61"/>
        <v>1</v>
      </c>
      <c r="X251" s="15">
        <f t="shared" si="62"/>
        <v>1</v>
      </c>
      <c r="Y251" s="15">
        <f t="shared" si="63"/>
        <v>1</v>
      </c>
      <c r="Z251">
        <f t="shared" si="64"/>
        <v>10</v>
      </c>
    </row>
    <row r="252" spans="5:26" ht="16.5">
      <c r="E252" s="12" t="s">
        <v>37</v>
      </c>
      <c r="G252" s="12" t="s">
        <v>37</v>
      </c>
      <c r="H252" s="12" t="s">
        <v>37</v>
      </c>
      <c r="I252" s="13" t="s">
        <v>46</v>
      </c>
      <c r="J252" s="12" t="s">
        <v>37</v>
      </c>
      <c r="K252">
        <f t="shared" si="50"/>
        <v>5</v>
      </c>
      <c r="M252" s="15">
        <f t="shared" si="51"/>
        <v>1</v>
      </c>
      <c r="N252" s="15">
        <f t="shared" si="52"/>
        <v>0</v>
      </c>
      <c r="O252" s="15">
        <f t="shared" si="53"/>
        <v>0</v>
      </c>
      <c r="P252" s="15">
        <f t="shared" si="54"/>
        <v>0</v>
      </c>
      <c r="Q252" s="15">
        <f t="shared" si="55"/>
        <v>1</v>
      </c>
      <c r="R252" s="15">
        <f t="shared" si="56"/>
        <v>1</v>
      </c>
      <c r="S252" s="15">
        <f t="shared" si="57"/>
        <v>1</v>
      </c>
      <c r="T252" s="15">
        <f t="shared" si="58"/>
        <v>1</v>
      </c>
      <c r="U252" s="15">
        <f t="shared" si="59"/>
        <v>1</v>
      </c>
      <c r="V252" s="15">
        <f t="shared" si="60"/>
        <v>1</v>
      </c>
      <c r="W252" s="15">
        <f t="shared" si="61"/>
        <v>1</v>
      </c>
      <c r="X252" s="15">
        <f t="shared" si="62"/>
        <v>1</v>
      </c>
      <c r="Y252" s="15">
        <f t="shared" si="63"/>
        <v>1</v>
      </c>
      <c r="Z252">
        <f t="shared" si="64"/>
        <v>10</v>
      </c>
    </row>
    <row r="253" spans="6:26" ht="16.5">
      <c r="F253" s="12" t="s">
        <v>37</v>
      </c>
      <c r="G253" s="12" t="s">
        <v>37</v>
      </c>
      <c r="H253" s="12" t="s">
        <v>37</v>
      </c>
      <c r="I253" s="13" t="s">
        <v>46</v>
      </c>
      <c r="J253" s="12" t="s">
        <v>37</v>
      </c>
      <c r="K253">
        <f t="shared" si="50"/>
        <v>5</v>
      </c>
      <c r="M253" s="15">
        <f t="shared" si="51"/>
        <v>1</v>
      </c>
      <c r="N253" s="15">
        <f t="shared" si="52"/>
        <v>0</v>
      </c>
      <c r="O253" s="15">
        <f t="shared" si="53"/>
        <v>0</v>
      </c>
      <c r="P253" s="15">
        <f t="shared" si="54"/>
        <v>0</v>
      </c>
      <c r="Q253" s="15">
        <f t="shared" si="55"/>
        <v>0</v>
      </c>
      <c r="R253" s="15">
        <f t="shared" si="56"/>
        <v>1</v>
      </c>
      <c r="S253" s="15">
        <f t="shared" si="57"/>
        <v>1</v>
      </c>
      <c r="T253" s="15">
        <f t="shared" si="58"/>
        <v>1</v>
      </c>
      <c r="U253" s="15">
        <f t="shared" si="59"/>
        <v>1</v>
      </c>
      <c r="V253" s="15">
        <f t="shared" si="60"/>
        <v>1</v>
      </c>
      <c r="W253" s="15">
        <f t="shared" si="61"/>
        <v>1</v>
      </c>
      <c r="X253" s="15">
        <f t="shared" si="62"/>
        <v>1</v>
      </c>
      <c r="Y253" s="15">
        <f t="shared" si="63"/>
        <v>1</v>
      </c>
      <c r="Z253">
        <f t="shared" si="64"/>
        <v>9</v>
      </c>
    </row>
    <row r="255" spans="1:10" ht="16.5">
      <c r="A255">
        <f>COUNTIF(A2:A253,"V")</f>
        <v>126</v>
      </c>
      <c r="B255">
        <f aca="true" t="shared" si="65" ref="B255:J255">COUNTIF(B2:B253,"V")</f>
        <v>126</v>
      </c>
      <c r="C255">
        <f t="shared" si="65"/>
        <v>126</v>
      </c>
      <c r="D255">
        <f t="shared" si="65"/>
        <v>126</v>
      </c>
      <c r="E255">
        <f t="shared" si="65"/>
        <v>126</v>
      </c>
      <c r="F255">
        <f t="shared" si="65"/>
        <v>126</v>
      </c>
      <c r="G255">
        <f t="shared" si="65"/>
        <v>126</v>
      </c>
      <c r="H255">
        <f t="shared" si="65"/>
        <v>126</v>
      </c>
      <c r="I255">
        <f t="shared" si="65"/>
        <v>126</v>
      </c>
      <c r="J255">
        <f t="shared" si="65"/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13"/>
  <sheetViews>
    <sheetView zoomScale="85" zoomScaleNormal="85" zoomScalePageLayoutView="0" workbookViewId="0" topLeftCell="J1">
      <selection activeCell="K1" sqref="K1:K2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9" ht="16.5">
      <c r="A2" s="12" t="s">
        <v>37</v>
      </c>
      <c r="B2" s="12" t="s">
        <v>37</v>
      </c>
      <c r="C2" s="12" t="s">
        <v>37</v>
      </c>
      <c r="D2" s="12" t="s">
        <v>37</v>
      </c>
      <c r="E2" s="13" t="s">
        <v>46</v>
      </c>
      <c r="F2" s="12" t="s">
        <v>37</v>
      </c>
      <c r="G2" s="13"/>
      <c r="H2" s="13"/>
      <c r="I2" s="13"/>
      <c r="J2" s="13"/>
      <c r="K2">
        <f>COUNTIF(A2:J2,"V")</f>
        <v>6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4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1</v>
      </c>
      <c r="W2" s="15">
        <f t="shared" si="0"/>
        <v>0</v>
      </c>
      <c r="X2" s="15">
        <f t="shared" si="0"/>
        <v>0</v>
      </c>
      <c r="Y2" s="15">
        <f t="shared" si="0"/>
        <v>0</v>
      </c>
      <c r="Z2">
        <f>SUM(M2:Y2)</f>
        <v>10</v>
      </c>
      <c r="AA2" s="14"/>
      <c r="AB2" t="s">
        <v>48</v>
      </c>
      <c r="AC2">
        <f>COUNTIF($Z$2:$Z$211,10)</f>
        <v>5</v>
      </c>
    </row>
    <row r="3" spans="1:29" ht="16.5">
      <c r="A3" s="12" t="s">
        <v>37</v>
      </c>
      <c r="B3" s="12" t="s">
        <v>37</v>
      </c>
      <c r="C3" s="12" t="s">
        <v>37</v>
      </c>
      <c r="D3" s="12" t="s">
        <v>37</v>
      </c>
      <c r="E3" s="13" t="s">
        <v>46</v>
      </c>
      <c r="F3" s="12"/>
      <c r="G3" s="12" t="s">
        <v>37</v>
      </c>
      <c r="H3" s="13"/>
      <c r="I3" s="13"/>
      <c r="J3" s="13"/>
      <c r="K3">
        <f aca="true" t="shared" si="1" ref="K3:K66">COUNTIF(A3:J3,"V")</f>
        <v>6</v>
      </c>
      <c r="M3" s="15">
        <f aca="true" t="shared" si="2" ref="M3:M43">IF(OR(A3="V",J3="V"),1,0)</f>
        <v>1</v>
      </c>
      <c r="N3" s="15">
        <f aca="true" t="shared" si="3" ref="N3:N43">IF(OR(A3="V",B3="V"),1,0)</f>
        <v>1</v>
      </c>
      <c r="O3" s="15">
        <f aca="true" t="shared" si="4" ref="O3:O43">IF(OR(A3="V",B3="V",C3="V"),1,0)</f>
        <v>1</v>
      </c>
      <c r="P3" s="15">
        <f aca="true" t="shared" si="5" ref="P3:P43">IF(OR(A3="V",B3="V",C3="V",D3="V"),1,0)</f>
        <v>1</v>
      </c>
      <c r="Q3" s="15">
        <f aca="true" t="shared" si="6" ref="Q3:Y31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1</v>
      </c>
      <c r="U3" s="15">
        <f t="shared" si="0"/>
        <v>1</v>
      </c>
      <c r="V3" s="15">
        <f t="shared" si="0"/>
        <v>1</v>
      </c>
      <c r="W3" s="15">
        <f t="shared" si="0"/>
        <v>1</v>
      </c>
      <c r="X3" s="15">
        <f t="shared" si="0"/>
        <v>0</v>
      </c>
      <c r="Y3" s="15">
        <f t="shared" si="0"/>
        <v>0</v>
      </c>
      <c r="Z3">
        <f aca="true" t="shared" si="7" ref="Z3:Z43">SUM(M3:Y3)</f>
        <v>11</v>
      </c>
      <c r="AA3" s="14"/>
      <c r="AB3" t="s">
        <v>42</v>
      </c>
      <c r="AC3">
        <f>COUNTIF($Z$2:$Z$211,11)</f>
        <v>20</v>
      </c>
    </row>
    <row r="4" spans="1:29" ht="16.5">
      <c r="A4" s="12" t="s">
        <v>37</v>
      </c>
      <c r="B4" s="12" t="s">
        <v>37</v>
      </c>
      <c r="C4" s="12" t="s">
        <v>37</v>
      </c>
      <c r="D4" s="12" t="s">
        <v>37</v>
      </c>
      <c r="E4" s="13" t="s">
        <v>46</v>
      </c>
      <c r="F4" s="13"/>
      <c r="G4" s="12"/>
      <c r="H4" s="12" t="s">
        <v>37</v>
      </c>
      <c r="I4" s="13"/>
      <c r="J4" s="13"/>
      <c r="K4">
        <f t="shared" si="1"/>
        <v>6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1</v>
      </c>
      <c r="Y4" s="15">
        <f t="shared" si="0"/>
        <v>0</v>
      </c>
      <c r="Z4">
        <f t="shared" si="7"/>
        <v>12</v>
      </c>
      <c r="AA4" s="14"/>
      <c r="AB4" t="s">
        <v>43</v>
      </c>
      <c r="AC4">
        <f>COUNTIF($Z$2:$Z$211,12)</f>
        <v>45</v>
      </c>
    </row>
    <row r="5" spans="1:29" ht="16.5">
      <c r="A5" s="12" t="s">
        <v>37</v>
      </c>
      <c r="B5" s="12" t="s">
        <v>37</v>
      </c>
      <c r="C5" s="12" t="s">
        <v>37</v>
      </c>
      <c r="D5" s="12" t="s">
        <v>37</v>
      </c>
      <c r="E5" s="13" t="s">
        <v>46</v>
      </c>
      <c r="F5" s="13"/>
      <c r="G5" s="13"/>
      <c r="H5" s="12"/>
      <c r="I5" s="12" t="s">
        <v>37</v>
      </c>
      <c r="J5" s="13"/>
      <c r="K5">
        <f t="shared" si="1"/>
        <v>6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1</v>
      </c>
      <c r="W5" s="15">
        <f t="shared" si="0"/>
        <v>1</v>
      </c>
      <c r="X5" s="15">
        <f t="shared" si="0"/>
        <v>1</v>
      </c>
      <c r="Y5" s="15">
        <f t="shared" si="0"/>
        <v>1</v>
      </c>
      <c r="Z5">
        <f t="shared" si="7"/>
        <v>13</v>
      </c>
      <c r="AA5" s="14"/>
      <c r="AB5" t="s">
        <v>44</v>
      </c>
      <c r="AC5">
        <f>COUNTIF($Z$2:$Z$211,13)</f>
        <v>140</v>
      </c>
    </row>
    <row r="6" spans="1:27" ht="16.5">
      <c r="A6" s="12" t="s">
        <v>37</v>
      </c>
      <c r="B6" s="12" t="s">
        <v>37</v>
      </c>
      <c r="C6" s="12" t="s">
        <v>37</v>
      </c>
      <c r="D6" s="12" t="s">
        <v>37</v>
      </c>
      <c r="E6" s="13" t="s">
        <v>46</v>
      </c>
      <c r="F6" s="13"/>
      <c r="G6" s="13"/>
      <c r="H6" s="13"/>
      <c r="I6" s="12"/>
      <c r="J6" s="12" t="s">
        <v>37</v>
      </c>
      <c r="K6">
        <f t="shared" si="1"/>
        <v>6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1</v>
      </c>
      <c r="Z6">
        <f t="shared" si="7"/>
        <v>13</v>
      </c>
      <c r="AA6" s="14"/>
    </row>
    <row r="7" spans="1:29" ht="16.5">
      <c r="A7" s="12" t="s">
        <v>37</v>
      </c>
      <c r="B7" s="12" t="s">
        <v>37</v>
      </c>
      <c r="C7" s="12" t="s">
        <v>37</v>
      </c>
      <c r="D7" s="12" t="s">
        <v>37</v>
      </c>
      <c r="E7" s="13"/>
      <c r="F7" s="13" t="s">
        <v>46</v>
      </c>
      <c r="G7" s="12" t="s">
        <v>37</v>
      </c>
      <c r="H7" s="13"/>
      <c r="I7" s="13"/>
      <c r="J7" s="13"/>
      <c r="K7">
        <f t="shared" si="1"/>
        <v>6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0"/>
        <v>1</v>
      </c>
      <c r="S7" s="15">
        <f t="shared" si="0"/>
        <v>1</v>
      </c>
      <c r="T7" s="15">
        <f t="shared" si="0"/>
        <v>1</v>
      </c>
      <c r="U7" s="15">
        <f t="shared" si="0"/>
        <v>1</v>
      </c>
      <c r="V7" s="15">
        <f t="shared" si="0"/>
        <v>1</v>
      </c>
      <c r="W7" s="15">
        <f t="shared" si="0"/>
        <v>1</v>
      </c>
      <c r="X7" s="15">
        <f t="shared" si="0"/>
        <v>0</v>
      </c>
      <c r="Y7" s="15">
        <f t="shared" si="0"/>
        <v>0</v>
      </c>
      <c r="Z7">
        <f t="shared" si="7"/>
        <v>11</v>
      </c>
      <c r="AA7" s="14"/>
      <c r="AB7" t="s">
        <v>45</v>
      </c>
      <c r="AC7">
        <f>SUM(AC2:AC5)</f>
        <v>210</v>
      </c>
    </row>
    <row r="8" spans="1:27" ht="16.5">
      <c r="A8" s="12" t="s">
        <v>37</v>
      </c>
      <c r="B8" s="12" t="s">
        <v>37</v>
      </c>
      <c r="C8" s="12" t="s">
        <v>37</v>
      </c>
      <c r="D8" s="12" t="s">
        <v>37</v>
      </c>
      <c r="E8" s="13"/>
      <c r="F8" s="13" t="s">
        <v>46</v>
      </c>
      <c r="G8" s="12"/>
      <c r="H8" s="12" t="s">
        <v>37</v>
      </c>
      <c r="I8" s="13"/>
      <c r="J8" s="13"/>
      <c r="K8">
        <f t="shared" si="1"/>
        <v>6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0"/>
        <v>1</v>
      </c>
      <c r="S8" s="15">
        <f t="shared" si="0"/>
        <v>1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1</v>
      </c>
      <c r="X8" s="15">
        <f t="shared" si="0"/>
        <v>1</v>
      </c>
      <c r="Y8" s="15">
        <f t="shared" si="0"/>
        <v>0</v>
      </c>
      <c r="Z8">
        <f t="shared" si="7"/>
        <v>12</v>
      </c>
      <c r="AA8" s="14"/>
    </row>
    <row r="9" spans="1:27" ht="16.5">
      <c r="A9" s="12" t="s">
        <v>37</v>
      </c>
      <c r="B9" s="12" t="s">
        <v>37</v>
      </c>
      <c r="C9" s="12" t="s">
        <v>37</v>
      </c>
      <c r="D9" s="12" t="s">
        <v>37</v>
      </c>
      <c r="E9" s="12"/>
      <c r="F9" s="13" t="s">
        <v>46</v>
      </c>
      <c r="G9" s="13"/>
      <c r="H9" s="12"/>
      <c r="I9" s="12" t="s">
        <v>37</v>
      </c>
      <c r="J9" s="13"/>
      <c r="K9">
        <f t="shared" si="1"/>
        <v>6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0"/>
        <v>1</v>
      </c>
      <c r="S9" s="15">
        <f t="shared" si="0"/>
        <v>1</v>
      </c>
      <c r="T9" s="15">
        <f t="shared" si="0"/>
        <v>1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1</v>
      </c>
      <c r="Y9" s="15">
        <f t="shared" si="0"/>
        <v>1</v>
      </c>
      <c r="Z9">
        <f t="shared" si="7"/>
        <v>13</v>
      </c>
      <c r="AA9" s="14"/>
    </row>
    <row r="10" spans="1:27" ht="16.5">
      <c r="A10" s="12" t="s">
        <v>37</v>
      </c>
      <c r="B10" s="12" t="s">
        <v>37</v>
      </c>
      <c r="C10" s="12" t="s">
        <v>37</v>
      </c>
      <c r="D10" s="12" t="s">
        <v>37</v>
      </c>
      <c r="E10" s="12"/>
      <c r="F10" s="13" t="s">
        <v>46</v>
      </c>
      <c r="G10" s="13"/>
      <c r="H10" s="13"/>
      <c r="I10" s="12"/>
      <c r="J10" s="12" t="s">
        <v>37</v>
      </c>
      <c r="K10">
        <f t="shared" si="1"/>
        <v>6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0"/>
        <v>1</v>
      </c>
      <c r="S10" s="15">
        <f t="shared" si="0"/>
        <v>1</v>
      </c>
      <c r="T10" s="15">
        <f t="shared" si="0"/>
        <v>1</v>
      </c>
      <c r="U10" s="15">
        <f t="shared" si="0"/>
        <v>1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1</v>
      </c>
      <c r="Z10">
        <f t="shared" si="7"/>
        <v>13</v>
      </c>
      <c r="AA10" s="14"/>
    </row>
    <row r="11" spans="1:27" ht="16.5">
      <c r="A11" s="12" t="s">
        <v>37</v>
      </c>
      <c r="B11" s="12" t="s">
        <v>37</v>
      </c>
      <c r="C11" s="12" t="s">
        <v>37</v>
      </c>
      <c r="D11" s="12" t="s">
        <v>37</v>
      </c>
      <c r="E11" s="12"/>
      <c r="G11" s="13" t="s">
        <v>46</v>
      </c>
      <c r="H11" s="12" t="s">
        <v>37</v>
      </c>
      <c r="I11" s="13"/>
      <c r="J11" s="13"/>
      <c r="K11">
        <f t="shared" si="1"/>
        <v>6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0"/>
        <v>1</v>
      </c>
      <c r="S11" s="15">
        <f t="shared" si="0"/>
        <v>1</v>
      </c>
      <c r="T11" s="15">
        <f t="shared" si="0"/>
        <v>1</v>
      </c>
      <c r="U11" s="15">
        <f t="shared" si="0"/>
        <v>1</v>
      </c>
      <c r="V11" s="15">
        <f t="shared" si="0"/>
        <v>1</v>
      </c>
      <c r="W11" s="15">
        <f t="shared" si="0"/>
        <v>1</v>
      </c>
      <c r="X11" s="15">
        <f t="shared" si="0"/>
        <v>1</v>
      </c>
      <c r="Y11" s="15">
        <f t="shared" si="0"/>
        <v>0</v>
      </c>
      <c r="Z11">
        <f t="shared" si="7"/>
        <v>12</v>
      </c>
      <c r="AA11" s="14"/>
    </row>
    <row r="12" spans="1:27" ht="16.5">
      <c r="A12" s="12" t="s">
        <v>37</v>
      </c>
      <c r="B12" s="12" t="s">
        <v>37</v>
      </c>
      <c r="C12" s="12" t="s">
        <v>37</v>
      </c>
      <c r="D12" s="12" t="s">
        <v>37</v>
      </c>
      <c r="E12" s="12"/>
      <c r="F12" s="12"/>
      <c r="G12" s="13" t="s">
        <v>46</v>
      </c>
      <c r="H12" s="12"/>
      <c r="I12" s="12" t="s">
        <v>37</v>
      </c>
      <c r="J12" s="13"/>
      <c r="K12">
        <f t="shared" si="1"/>
        <v>6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0"/>
        <v>1</v>
      </c>
      <c r="S12" s="15">
        <f t="shared" si="0"/>
        <v>1</v>
      </c>
      <c r="T12" s="15">
        <f t="shared" si="0"/>
        <v>1</v>
      </c>
      <c r="U12" s="15">
        <f t="shared" si="0"/>
        <v>1</v>
      </c>
      <c r="V12" s="15">
        <f t="shared" si="0"/>
        <v>1</v>
      </c>
      <c r="W12" s="15">
        <f t="shared" si="0"/>
        <v>1</v>
      </c>
      <c r="X12" s="15">
        <f t="shared" si="0"/>
        <v>1</v>
      </c>
      <c r="Y12" s="15">
        <f t="shared" si="0"/>
        <v>1</v>
      </c>
      <c r="Z12">
        <f t="shared" si="7"/>
        <v>13</v>
      </c>
      <c r="AA12" s="14"/>
    </row>
    <row r="13" spans="1:27" ht="16.5">
      <c r="A13" s="12" t="s">
        <v>37</v>
      </c>
      <c r="B13" s="12" t="s">
        <v>37</v>
      </c>
      <c r="C13" s="12" t="s">
        <v>37</v>
      </c>
      <c r="D13" s="12" t="s">
        <v>37</v>
      </c>
      <c r="E13" s="13"/>
      <c r="F13" s="12"/>
      <c r="G13" s="13" t="s">
        <v>46</v>
      </c>
      <c r="H13" s="13"/>
      <c r="I13" s="12"/>
      <c r="J13" s="12" t="s">
        <v>37</v>
      </c>
      <c r="K13">
        <f t="shared" si="1"/>
        <v>6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0"/>
        <v>1</v>
      </c>
      <c r="S13" s="15">
        <f t="shared" si="0"/>
        <v>1</v>
      </c>
      <c r="T13" s="15">
        <f t="shared" si="0"/>
        <v>1</v>
      </c>
      <c r="U13" s="15">
        <f t="shared" si="0"/>
        <v>1</v>
      </c>
      <c r="V13" s="15">
        <f t="shared" si="0"/>
        <v>1</v>
      </c>
      <c r="W13" s="15">
        <f t="shared" si="0"/>
        <v>1</v>
      </c>
      <c r="X13" s="15">
        <f t="shared" si="0"/>
        <v>1</v>
      </c>
      <c r="Y13" s="15">
        <f t="shared" si="0"/>
        <v>1</v>
      </c>
      <c r="Z13">
        <f t="shared" si="7"/>
        <v>13</v>
      </c>
      <c r="AA13" s="14"/>
    </row>
    <row r="14" spans="1:27" ht="16.5">
      <c r="A14" s="12" t="s">
        <v>37</v>
      </c>
      <c r="B14" s="12" t="s">
        <v>37</v>
      </c>
      <c r="C14" s="12" t="s">
        <v>37</v>
      </c>
      <c r="D14" s="12" t="s">
        <v>37</v>
      </c>
      <c r="E14" s="12"/>
      <c r="F14" s="12"/>
      <c r="H14" s="13" t="s">
        <v>46</v>
      </c>
      <c r="I14" s="12" t="s">
        <v>37</v>
      </c>
      <c r="J14" s="13"/>
      <c r="K14">
        <f t="shared" si="1"/>
        <v>6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0"/>
        <v>1</v>
      </c>
      <c r="S14" s="15">
        <f t="shared" si="0"/>
        <v>1</v>
      </c>
      <c r="T14" s="15">
        <f t="shared" si="0"/>
        <v>1</v>
      </c>
      <c r="U14" s="15">
        <f t="shared" si="0"/>
        <v>1</v>
      </c>
      <c r="V14" s="15">
        <f t="shared" si="0"/>
        <v>1</v>
      </c>
      <c r="W14" s="15">
        <f t="shared" si="0"/>
        <v>1</v>
      </c>
      <c r="X14" s="15">
        <f t="shared" si="0"/>
        <v>1</v>
      </c>
      <c r="Y14" s="15">
        <f t="shared" si="0"/>
        <v>1</v>
      </c>
      <c r="Z14">
        <f t="shared" si="7"/>
        <v>13</v>
      </c>
      <c r="AA14" s="14"/>
    </row>
    <row r="15" spans="1:27" ht="16.5">
      <c r="A15" s="12" t="s">
        <v>37</v>
      </c>
      <c r="B15" s="12" t="s">
        <v>37</v>
      </c>
      <c r="C15" s="12" t="s">
        <v>37</v>
      </c>
      <c r="D15" s="12" t="s">
        <v>37</v>
      </c>
      <c r="E15" s="12"/>
      <c r="F15" s="12"/>
      <c r="G15" s="12"/>
      <c r="H15" s="13" t="s">
        <v>46</v>
      </c>
      <c r="I15" s="12"/>
      <c r="J15" s="12" t="s">
        <v>37</v>
      </c>
      <c r="K15">
        <f t="shared" si="1"/>
        <v>6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6"/>
        <v>1</v>
      </c>
      <c r="S15" s="15">
        <f t="shared" si="6"/>
        <v>1</v>
      </c>
      <c r="T15" s="15">
        <f t="shared" si="6"/>
        <v>1</v>
      </c>
      <c r="U15" s="15">
        <f t="shared" si="6"/>
        <v>1</v>
      </c>
      <c r="V15" s="15">
        <f t="shared" si="6"/>
        <v>1</v>
      </c>
      <c r="W15" s="15">
        <f t="shared" si="6"/>
        <v>1</v>
      </c>
      <c r="X15" s="15">
        <f t="shared" si="6"/>
        <v>1</v>
      </c>
      <c r="Y15" s="15">
        <f t="shared" si="6"/>
        <v>1</v>
      </c>
      <c r="Z15">
        <f t="shared" si="7"/>
        <v>13</v>
      </c>
      <c r="AA15" s="14"/>
    </row>
    <row r="16" spans="1:27" ht="16.5">
      <c r="A16" s="12" t="s">
        <v>37</v>
      </c>
      <c r="B16" s="12" t="s">
        <v>37</v>
      </c>
      <c r="C16" s="12" t="s">
        <v>37</v>
      </c>
      <c r="D16" s="12" t="s">
        <v>37</v>
      </c>
      <c r="E16" s="12"/>
      <c r="F16" s="13"/>
      <c r="G16" s="12"/>
      <c r="H16" s="13"/>
      <c r="I16" s="13" t="s">
        <v>46</v>
      </c>
      <c r="J16" s="12" t="s">
        <v>37</v>
      </c>
      <c r="K16">
        <f t="shared" si="1"/>
        <v>6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6"/>
        <v>1</v>
      </c>
      <c r="S16" s="15">
        <f t="shared" si="6"/>
        <v>1</v>
      </c>
      <c r="T16" s="15">
        <f t="shared" si="6"/>
        <v>1</v>
      </c>
      <c r="U16" s="15">
        <f t="shared" si="6"/>
        <v>1</v>
      </c>
      <c r="V16" s="15">
        <f t="shared" si="6"/>
        <v>1</v>
      </c>
      <c r="W16" s="15">
        <f t="shared" si="6"/>
        <v>1</v>
      </c>
      <c r="X16" s="15">
        <f t="shared" si="6"/>
        <v>1</v>
      </c>
      <c r="Y16" s="15">
        <f t="shared" si="6"/>
        <v>1</v>
      </c>
      <c r="Z16">
        <f t="shared" si="7"/>
        <v>13</v>
      </c>
      <c r="AA16" s="14"/>
    </row>
    <row r="17" spans="1:27" ht="16.5">
      <c r="A17" s="12" t="s">
        <v>37</v>
      </c>
      <c r="B17" s="12" t="s">
        <v>37</v>
      </c>
      <c r="C17" s="12" t="s">
        <v>37</v>
      </c>
      <c r="D17" s="12"/>
      <c r="E17" s="12" t="s">
        <v>37</v>
      </c>
      <c r="F17" s="13" t="s">
        <v>46</v>
      </c>
      <c r="G17" s="12" t="s">
        <v>37</v>
      </c>
      <c r="H17" s="13"/>
      <c r="I17" s="13"/>
      <c r="J17" s="13"/>
      <c r="K17">
        <f t="shared" si="1"/>
        <v>6</v>
      </c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6"/>
        <v>1</v>
      </c>
      <c r="S17" s="15">
        <f t="shared" si="6"/>
        <v>1</v>
      </c>
      <c r="T17" s="15">
        <f t="shared" si="6"/>
        <v>1</v>
      </c>
      <c r="U17" s="15">
        <f t="shared" si="6"/>
        <v>1</v>
      </c>
      <c r="V17" s="15">
        <f t="shared" si="6"/>
        <v>1</v>
      </c>
      <c r="W17" s="15">
        <f t="shared" si="6"/>
        <v>1</v>
      </c>
      <c r="X17" s="15">
        <f t="shared" si="6"/>
        <v>0</v>
      </c>
      <c r="Y17" s="15">
        <f t="shared" si="6"/>
        <v>0</v>
      </c>
      <c r="Z17">
        <f t="shared" si="7"/>
        <v>11</v>
      </c>
      <c r="AA17" s="14"/>
    </row>
    <row r="18" spans="1:27" ht="16.5">
      <c r="A18" s="12" t="s">
        <v>37</v>
      </c>
      <c r="B18" s="12" t="s">
        <v>37</v>
      </c>
      <c r="C18" s="12" t="s">
        <v>37</v>
      </c>
      <c r="D18" s="12"/>
      <c r="E18" s="12" t="s">
        <v>37</v>
      </c>
      <c r="F18" s="13" t="s">
        <v>46</v>
      </c>
      <c r="G18" s="12"/>
      <c r="H18" s="12" t="s">
        <v>37</v>
      </c>
      <c r="I18" s="13"/>
      <c r="J18" s="13"/>
      <c r="K18">
        <f t="shared" si="1"/>
        <v>6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6"/>
        <v>1</v>
      </c>
      <c r="S18" s="15">
        <f t="shared" si="6"/>
        <v>1</v>
      </c>
      <c r="T18" s="15">
        <f t="shared" si="6"/>
        <v>1</v>
      </c>
      <c r="U18" s="15">
        <f t="shared" si="6"/>
        <v>1</v>
      </c>
      <c r="V18" s="15">
        <f t="shared" si="6"/>
        <v>1</v>
      </c>
      <c r="W18" s="15">
        <f t="shared" si="6"/>
        <v>1</v>
      </c>
      <c r="X18" s="15">
        <f t="shared" si="6"/>
        <v>1</v>
      </c>
      <c r="Y18" s="15">
        <f t="shared" si="6"/>
        <v>0</v>
      </c>
      <c r="Z18">
        <f t="shared" si="7"/>
        <v>12</v>
      </c>
      <c r="AA18" s="14"/>
    </row>
    <row r="19" spans="1:27" ht="16.5">
      <c r="A19" s="12" t="s">
        <v>37</v>
      </c>
      <c r="B19" s="12" t="s">
        <v>37</v>
      </c>
      <c r="C19" s="12" t="s">
        <v>37</v>
      </c>
      <c r="E19" s="12" t="s">
        <v>37</v>
      </c>
      <c r="F19" s="13" t="s">
        <v>46</v>
      </c>
      <c r="G19" s="13"/>
      <c r="H19" s="12"/>
      <c r="I19" s="12" t="s">
        <v>37</v>
      </c>
      <c r="J19" s="13"/>
      <c r="K19">
        <f t="shared" si="1"/>
        <v>6</v>
      </c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6"/>
        <v>1</v>
      </c>
      <c r="S19" s="15">
        <f t="shared" si="6"/>
        <v>1</v>
      </c>
      <c r="T19" s="15">
        <f t="shared" si="6"/>
        <v>1</v>
      </c>
      <c r="U19" s="15">
        <f t="shared" si="6"/>
        <v>1</v>
      </c>
      <c r="V19" s="15">
        <f t="shared" si="6"/>
        <v>1</v>
      </c>
      <c r="W19" s="15">
        <f t="shared" si="6"/>
        <v>1</v>
      </c>
      <c r="X19" s="15">
        <f t="shared" si="6"/>
        <v>1</v>
      </c>
      <c r="Y19" s="15">
        <f t="shared" si="6"/>
        <v>1</v>
      </c>
      <c r="Z19">
        <f t="shared" si="7"/>
        <v>13</v>
      </c>
      <c r="AA19" s="14"/>
    </row>
    <row r="20" spans="1:27" ht="16.5">
      <c r="A20" s="12" t="s">
        <v>37</v>
      </c>
      <c r="B20" s="12" t="s">
        <v>37</v>
      </c>
      <c r="C20" s="12" t="s">
        <v>37</v>
      </c>
      <c r="E20" s="12" t="s">
        <v>37</v>
      </c>
      <c r="F20" s="13" t="s">
        <v>46</v>
      </c>
      <c r="G20" s="13"/>
      <c r="H20" s="13"/>
      <c r="I20" s="12"/>
      <c r="J20" s="12" t="s">
        <v>37</v>
      </c>
      <c r="K20">
        <f t="shared" si="1"/>
        <v>6</v>
      </c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6"/>
        <v>1</v>
      </c>
      <c r="S20" s="15">
        <f t="shared" si="6"/>
        <v>1</v>
      </c>
      <c r="T20" s="15">
        <f t="shared" si="6"/>
        <v>1</v>
      </c>
      <c r="U20" s="15">
        <f t="shared" si="6"/>
        <v>1</v>
      </c>
      <c r="V20" s="15">
        <f t="shared" si="6"/>
        <v>1</v>
      </c>
      <c r="W20" s="15">
        <f t="shared" si="6"/>
        <v>1</v>
      </c>
      <c r="X20" s="15">
        <f t="shared" si="6"/>
        <v>1</v>
      </c>
      <c r="Y20" s="15">
        <f t="shared" si="6"/>
        <v>1</v>
      </c>
      <c r="Z20">
        <f t="shared" si="7"/>
        <v>13</v>
      </c>
      <c r="AA20" s="14"/>
    </row>
    <row r="21" spans="1:27" ht="16.5">
      <c r="A21" s="12" t="s">
        <v>37</v>
      </c>
      <c r="B21" s="12" t="s">
        <v>37</v>
      </c>
      <c r="C21" s="12" t="s">
        <v>37</v>
      </c>
      <c r="D21" s="12"/>
      <c r="E21" s="12" t="s">
        <v>37</v>
      </c>
      <c r="F21" s="13"/>
      <c r="G21" s="13" t="s">
        <v>46</v>
      </c>
      <c r="H21" s="12" t="s">
        <v>37</v>
      </c>
      <c r="I21" s="13"/>
      <c r="J21" s="13"/>
      <c r="K21">
        <f t="shared" si="1"/>
        <v>6</v>
      </c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6"/>
        <v>1</v>
      </c>
      <c r="S21" s="15">
        <f t="shared" si="6"/>
        <v>1</v>
      </c>
      <c r="T21" s="15">
        <f t="shared" si="6"/>
        <v>1</v>
      </c>
      <c r="U21" s="15">
        <f t="shared" si="6"/>
        <v>1</v>
      </c>
      <c r="V21" s="15">
        <f t="shared" si="6"/>
        <v>1</v>
      </c>
      <c r="W21" s="15">
        <f t="shared" si="6"/>
        <v>1</v>
      </c>
      <c r="X21" s="15">
        <f t="shared" si="6"/>
        <v>1</v>
      </c>
      <c r="Y21" s="15">
        <f t="shared" si="6"/>
        <v>0</v>
      </c>
      <c r="Z21">
        <f t="shared" si="7"/>
        <v>12</v>
      </c>
      <c r="AA21" s="14"/>
    </row>
    <row r="22" spans="1:27" ht="16.5">
      <c r="A22" s="12" t="s">
        <v>37</v>
      </c>
      <c r="B22" s="12" t="s">
        <v>37</v>
      </c>
      <c r="C22" s="12" t="s">
        <v>37</v>
      </c>
      <c r="D22" s="12"/>
      <c r="E22" s="12" t="s">
        <v>37</v>
      </c>
      <c r="F22" s="13"/>
      <c r="G22" s="13" t="s">
        <v>46</v>
      </c>
      <c r="H22" s="12"/>
      <c r="I22" s="12" t="s">
        <v>37</v>
      </c>
      <c r="J22" s="13"/>
      <c r="K22">
        <f t="shared" si="1"/>
        <v>6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6"/>
        <v>1</v>
      </c>
      <c r="S22" s="15">
        <f t="shared" si="6"/>
        <v>1</v>
      </c>
      <c r="T22" s="15">
        <f t="shared" si="6"/>
        <v>1</v>
      </c>
      <c r="U22" s="15">
        <f t="shared" si="6"/>
        <v>1</v>
      </c>
      <c r="V22" s="15">
        <f t="shared" si="6"/>
        <v>1</v>
      </c>
      <c r="W22" s="15">
        <f t="shared" si="6"/>
        <v>1</v>
      </c>
      <c r="X22" s="15">
        <f t="shared" si="6"/>
        <v>1</v>
      </c>
      <c r="Y22" s="15">
        <f t="shared" si="6"/>
        <v>1</v>
      </c>
      <c r="Z22">
        <f t="shared" si="7"/>
        <v>13</v>
      </c>
      <c r="AA22" s="14"/>
    </row>
    <row r="23" spans="1:27" ht="16.5">
      <c r="A23" s="12" t="s">
        <v>37</v>
      </c>
      <c r="B23" s="12" t="s">
        <v>37</v>
      </c>
      <c r="C23" s="12" t="s">
        <v>37</v>
      </c>
      <c r="D23" s="12"/>
      <c r="E23" s="12" t="s">
        <v>37</v>
      </c>
      <c r="F23" s="12"/>
      <c r="G23" s="13" t="s">
        <v>46</v>
      </c>
      <c r="H23" s="13"/>
      <c r="I23" s="12"/>
      <c r="J23" s="12" t="s">
        <v>37</v>
      </c>
      <c r="K23">
        <f t="shared" si="1"/>
        <v>6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6"/>
        <v>1</v>
      </c>
      <c r="S23" s="15">
        <f t="shared" si="6"/>
        <v>1</v>
      </c>
      <c r="T23" s="15">
        <f t="shared" si="6"/>
        <v>1</v>
      </c>
      <c r="U23" s="15">
        <f t="shared" si="6"/>
        <v>1</v>
      </c>
      <c r="V23" s="15">
        <f t="shared" si="6"/>
        <v>1</v>
      </c>
      <c r="W23" s="15">
        <f t="shared" si="6"/>
        <v>1</v>
      </c>
      <c r="X23" s="15">
        <f t="shared" si="6"/>
        <v>1</v>
      </c>
      <c r="Y23" s="15">
        <f t="shared" si="6"/>
        <v>1</v>
      </c>
      <c r="Z23">
        <f t="shared" si="7"/>
        <v>13</v>
      </c>
      <c r="AA23" s="14"/>
    </row>
    <row r="24" spans="1:27" ht="16.5">
      <c r="A24" s="12" t="s">
        <v>37</v>
      </c>
      <c r="B24" s="12" t="s">
        <v>37</v>
      </c>
      <c r="C24" s="12" t="s">
        <v>37</v>
      </c>
      <c r="D24" s="12"/>
      <c r="E24" s="12" t="s">
        <v>37</v>
      </c>
      <c r="F24" s="12"/>
      <c r="H24" s="13" t="s">
        <v>46</v>
      </c>
      <c r="I24" s="12" t="s">
        <v>37</v>
      </c>
      <c r="J24" s="13"/>
      <c r="K24">
        <f t="shared" si="1"/>
        <v>6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1</v>
      </c>
      <c r="U24" s="15">
        <f t="shared" si="6"/>
        <v>1</v>
      </c>
      <c r="V24" s="15">
        <f t="shared" si="6"/>
        <v>1</v>
      </c>
      <c r="W24" s="15">
        <f t="shared" si="6"/>
        <v>1</v>
      </c>
      <c r="X24" s="15">
        <f t="shared" si="6"/>
        <v>1</v>
      </c>
      <c r="Y24" s="15">
        <f t="shared" si="6"/>
        <v>1</v>
      </c>
      <c r="Z24">
        <f t="shared" si="7"/>
        <v>13</v>
      </c>
      <c r="AA24" s="14"/>
    </row>
    <row r="25" spans="1:27" ht="16.5">
      <c r="A25" s="12" t="s">
        <v>37</v>
      </c>
      <c r="B25" s="12" t="s">
        <v>37</v>
      </c>
      <c r="C25" s="12" t="s">
        <v>37</v>
      </c>
      <c r="D25" s="12"/>
      <c r="E25" s="12" t="s">
        <v>37</v>
      </c>
      <c r="F25" s="12"/>
      <c r="G25" s="12"/>
      <c r="H25" s="13" t="s">
        <v>46</v>
      </c>
      <c r="I25" s="12"/>
      <c r="J25" s="12" t="s">
        <v>37</v>
      </c>
      <c r="K25">
        <f t="shared" si="1"/>
        <v>6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6"/>
        <v>1</v>
      </c>
      <c r="S25" s="15">
        <f t="shared" si="6"/>
        <v>1</v>
      </c>
      <c r="T25" s="15">
        <f t="shared" si="6"/>
        <v>1</v>
      </c>
      <c r="U25" s="15">
        <f t="shared" si="6"/>
        <v>1</v>
      </c>
      <c r="V25" s="15">
        <f t="shared" si="6"/>
        <v>1</v>
      </c>
      <c r="W25" s="15">
        <f t="shared" si="6"/>
        <v>1</v>
      </c>
      <c r="X25" s="15">
        <f t="shared" si="6"/>
        <v>1</v>
      </c>
      <c r="Y25" s="15">
        <f t="shared" si="6"/>
        <v>1</v>
      </c>
      <c r="Z25">
        <f t="shared" si="7"/>
        <v>13</v>
      </c>
      <c r="AA25" s="14"/>
    </row>
    <row r="26" spans="1:27" ht="16.5">
      <c r="A26" s="12" t="s">
        <v>37</v>
      </c>
      <c r="B26" s="12" t="s">
        <v>37</v>
      </c>
      <c r="C26" s="12" t="s">
        <v>37</v>
      </c>
      <c r="D26" s="12"/>
      <c r="E26" s="12" t="s">
        <v>37</v>
      </c>
      <c r="F26" s="12"/>
      <c r="G26" s="12"/>
      <c r="I26" s="13" t="s">
        <v>46</v>
      </c>
      <c r="J26" s="12" t="s">
        <v>37</v>
      </c>
      <c r="K26">
        <f t="shared" si="1"/>
        <v>6</v>
      </c>
      <c r="M26" s="15">
        <f t="shared" si="2"/>
        <v>1</v>
      </c>
      <c r="N26" s="15">
        <f t="shared" si="3"/>
        <v>1</v>
      </c>
      <c r="O26" s="15">
        <f t="shared" si="4"/>
        <v>1</v>
      </c>
      <c r="P26" s="15">
        <f t="shared" si="5"/>
        <v>1</v>
      </c>
      <c r="Q26" s="15">
        <f t="shared" si="6"/>
        <v>1</v>
      </c>
      <c r="R26" s="15">
        <f t="shared" si="6"/>
        <v>1</v>
      </c>
      <c r="S26" s="15">
        <f t="shared" si="6"/>
        <v>1</v>
      </c>
      <c r="T26" s="15">
        <f t="shared" si="6"/>
        <v>1</v>
      </c>
      <c r="U26" s="15">
        <f t="shared" si="6"/>
        <v>1</v>
      </c>
      <c r="V26" s="15">
        <f t="shared" si="6"/>
        <v>1</v>
      </c>
      <c r="W26" s="15">
        <f t="shared" si="6"/>
        <v>1</v>
      </c>
      <c r="X26" s="15">
        <f t="shared" si="6"/>
        <v>1</v>
      </c>
      <c r="Y26" s="15">
        <f t="shared" si="6"/>
        <v>1</v>
      </c>
      <c r="Z26">
        <f t="shared" si="7"/>
        <v>13</v>
      </c>
      <c r="AA26" s="14"/>
    </row>
    <row r="27" spans="1:26" ht="16.5">
      <c r="A27" s="12" t="s">
        <v>37</v>
      </c>
      <c r="B27" s="12" t="s">
        <v>37</v>
      </c>
      <c r="C27" s="12" t="s">
        <v>37</v>
      </c>
      <c r="D27" s="12"/>
      <c r="E27" s="12"/>
      <c r="F27" s="12" t="s">
        <v>37</v>
      </c>
      <c r="G27" s="13" t="s">
        <v>46</v>
      </c>
      <c r="H27" s="12" t="s">
        <v>37</v>
      </c>
      <c r="I27" s="13"/>
      <c r="J27" s="13"/>
      <c r="K27">
        <f t="shared" si="1"/>
        <v>6</v>
      </c>
      <c r="M27" s="15">
        <f t="shared" si="2"/>
        <v>1</v>
      </c>
      <c r="N27" s="15">
        <f t="shared" si="3"/>
        <v>1</v>
      </c>
      <c r="O27" s="15">
        <f t="shared" si="4"/>
        <v>1</v>
      </c>
      <c r="P27" s="15">
        <f t="shared" si="5"/>
        <v>1</v>
      </c>
      <c r="Q27" s="15">
        <f t="shared" si="6"/>
        <v>1</v>
      </c>
      <c r="R27" s="15">
        <f t="shared" si="6"/>
        <v>1</v>
      </c>
      <c r="S27" s="15">
        <f t="shared" si="6"/>
        <v>1</v>
      </c>
      <c r="T27" s="15">
        <f t="shared" si="6"/>
        <v>1</v>
      </c>
      <c r="U27" s="15">
        <f t="shared" si="6"/>
        <v>1</v>
      </c>
      <c r="V27" s="15">
        <f t="shared" si="6"/>
        <v>1</v>
      </c>
      <c r="W27" s="15">
        <f t="shared" si="6"/>
        <v>1</v>
      </c>
      <c r="X27" s="15">
        <f t="shared" si="6"/>
        <v>1</v>
      </c>
      <c r="Y27" s="15">
        <f t="shared" si="6"/>
        <v>0</v>
      </c>
      <c r="Z27">
        <f t="shared" si="7"/>
        <v>12</v>
      </c>
    </row>
    <row r="28" spans="1:26" ht="16.5">
      <c r="A28" s="12" t="s">
        <v>37</v>
      </c>
      <c r="B28" s="12" t="s">
        <v>37</v>
      </c>
      <c r="C28" s="12" t="s">
        <v>37</v>
      </c>
      <c r="D28" s="12"/>
      <c r="E28" s="12"/>
      <c r="F28" s="12" t="s">
        <v>37</v>
      </c>
      <c r="G28" s="13" t="s">
        <v>46</v>
      </c>
      <c r="H28" s="12"/>
      <c r="I28" s="12" t="s">
        <v>37</v>
      </c>
      <c r="J28" s="13"/>
      <c r="K28">
        <f t="shared" si="1"/>
        <v>6</v>
      </c>
      <c r="M28" s="15">
        <f t="shared" si="2"/>
        <v>1</v>
      </c>
      <c r="N28" s="15">
        <f t="shared" si="3"/>
        <v>1</v>
      </c>
      <c r="O28" s="15">
        <f t="shared" si="4"/>
        <v>1</v>
      </c>
      <c r="P28" s="15">
        <f t="shared" si="5"/>
        <v>1</v>
      </c>
      <c r="Q28" s="15">
        <f t="shared" si="6"/>
        <v>1</v>
      </c>
      <c r="R28" s="15">
        <f t="shared" si="6"/>
        <v>1</v>
      </c>
      <c r="S28" s="15">
        <f t="shared" si="6"/>
        <v>1</v>
      </c>
      <c r="T28" s="15">
        <f t="shared" si="6"/>
        <v>1</v>
      </c>
      <c r="U28" s="15">
        <f t="shared" si="6"/>
        <v>1</v>
      </c>
      <c r="V28" s="15">
        <f t="shared" si="6"/>
        <v>1</v>
      </c>
      <c r="W28" s="15">
        <f t="shared" si="6"/>
        <v>1</v>
      </c>
      <c r="X28" s="15">
        <f t="shared" si="6"/>
        <v>1</v>
      </c>
      <c r="Y28" s="15">
        <f t="shared" si="6"/>
        <v>1</v>
      </c>
      <c r="Z28">
        <f t="shared" si="7"/>
        <v>13</v>
      </c>
    </row>
    <row r="29" spans="1:26" ht="16.5">
      <c r="A29" s="12" t="s">
        <v>37</v>
      </c>
      <c r="B29" s="12" t="s">
        <v>37</v>
      </c>
      <c r="C29" s="12" t="s">
        <v>37</v>
      </c>
      <c r="D29" s="12"/>
      <c r="E29" s="12"/>
      <c r="F29" s="12" t="s">
        <v>37</v>
      </c>
      <c r="G29" s="13" t="s">
        <v>46</v>
      </c>
      <c r="H29" s="13"/>
      <c r="I29" s="12"/>
      <c r="J29" s="12" t="s">
        <v>37</v>
      </c>
      <c r="K29">
        <f t="shared" si="1"/>
        <v>6</v>
      </c>
      <c r="M29" s="15">
        <f t="shared" si="2"/>
        <v>1</v>
      </c>
      <c r="N29" s="15">
        <f t="shared" si="3"/>
        <v>1</v>
      </c>
      <c r="O29" s="15">
        <f t="shared" si="4"/>
        <v>1</v>
      </c>
      <c r="P29" s="15">
        <f t="shared" si="5"/>
        <v>1</v>
      </c>
      <c r="Q29" s="15">
        <f t="shared" si="6"/>
        <v>1</v>
      </c>
      <c r="R29" s="15">
        <f t="shared" si="6"/>
        <v>1</v>
      </c>
      <c r="S29" s="15">
        <f t="shared" si="6"/>
        <v>1</v>
      </c>
      <c r="T29" s="15">
        <f t="shared" si="6"/>
        <v>1</v>
      </c>
      <c r="U29" s="15">
        <f t="shared" si="6"/>
        <v>1</v>
      </c>
      <c r="V29" s="15">
        <f t="shared" si="6"/>
        <v>1</v>
      </c>
      <c r="W29" s="15">
        <f t="shared" si="6"/>
        <v>1</v>
      </c>
      <c r="X29" s="15">
        <f t="shared" si="6"/>
        <v>1</v>
      </c>
      <c r="Y29" s="15">
        <f t="shared" si="6"/>
        <v>1</v>
      </c>
      <c r="Z29">
        <f t="shared" si="7"/>
        <v>13</v>
      </c>
    </row>
    <row r="30" spans="1:26" ht="16.5">
      <c r="A30" s="12" t="s">
        <v>37</v>
      </c>
      <c r="B30" s="12" t="s">
        <v>37</v>
      </c>
      <c r="C30" s="12" t="s">
        <v>37</v>
      </c>
      <c r="D30" s="12"/>
      <c r="E30" s="12"/>
      <c r="F30" s="12" t="s">
        <v>37</v>
      </c>
      <c r="G30" s="13"/>
      <c r="H30" s="13" t="s">
        <v>46</v>
      </c>
      <c r="I30" s="12" t="s">
        <v>37</v>
      </c>
      <c r="J30" s="13"/>
      <c r="K30">
        <f t="shared" si="1"/>
        <v>6</v>
      </c>
      <c r="M30" s="15">
        <f t="shared" si="2"/>
        <v>1</v>
      </c>
      <c r="N30" s="15">
        <f t="shared" si="3"/>
        <v>1</v>
      </c>
      <c r="O30" s="15">
        <f t="shared" si="4"/>
        <v>1</v>
      </c>
      <c r="P30" s="15">
        <f t="shared" si="5"/>
        <v>1</v>
      </c>
      <c r="Q30" s="15">
        <f t="shared" si="6"/>
        <v>1</v>
      </c>
      <c r="R30" s="15">
        <f t="shared" si="6"/>
        <v>1</v>
      </c>
      <c r="S30" s="15">
        <f t="shared" si="6"/>
        <v>1</v>
      </c>
      <c r="T30" s="15">
        <f t="shared" si="6"/>
        <v>1</v>
      </c>
      <c r="U30" s="15">
        <f t="shared" si="6"/>
        <v>1</v>
      </c>
      <c r="V30" s="15">
        <f t="shared" si="6"/>
        <v>1</v>
      </c>
      <c r="W30" s="15">
        <f t="shared" si="6"/>
        <v>1</v>
      </c>
      <c r="X30" s="15">
        <f t="shared" si="6"/>
        <v>1</v>
      </c>
      <c r="Y30" s="15">
        <f t="shared" si="6"/>
        <v>1</v>
      </c>
      <c r="Z30">
        <f t="shared" si="7"/>
        <v>13</v>
      </c>
    </row>
    <row r="31" spans="1:26" ht="16.5">
      <c r="A31" s="12" t="s">
        <v>37</v>
      </c>
      <c r="B31" s="12" t="s">
        <v>37</v>
      </c>
      <c r="C31" s="12" t="s">
        <v>37</v>
      </c>
      <c r="D31" s="12"/>
      <c r="E31" s="12"/>
      <c r="F31" s="12" t="s">
        <v>37</v>
      </c>
      <c r="G31" s="13"/>
      <c r="H31" s="13" t="s">
        <v>46</v>
      </c>
      <c r="I31" s="12"/>
      <c r="J31" s="12" t="s">
        <v>37</v>
      </c>
      <c r="K31">
        <f t="shared" si="1"/>
        <v>6</v>
      </c>
      <c r="M31" s="15">
        <f t="shared" si="2"/>
        <v>1</v>
      </c>
      <c r="N31" s="15">
        <f t="shared" si="3"/>
        <v>1</v>
      </c>
      <c r="O31" s="15">
        <f t="shared" si="4"/>
        <v>1</v>
      </c>
      <c r="P31" s="15">
        <f t="shared" si="5"/>
        <v>1</v>
      </c>
      <c r="Q31" s="15">
        <f t="shared" si="6"/>
        <v>1</v>
      </c>
      <c r="R31" s="15">
        <f t="shared" si="6"/>
        <v>1</v>
      </c>
      <c r="S31" s="15">
        <f t="shared" si="6"/>
        <v>1</v>
      </c>
      <c r="T31" s="15">
        <f t="shared" si="6"/>
        <v>1</v>
      </c>
      <c r="U31" s="15">
        <f t="shared" si="6"/>
        <v>1</v>
      </c>
      <c r="V31" s="15">
        <f t="shared" si="6"/>
        <v>1</v>
      </c>
      <c r="W31" s="15">
        <f t="shared" si="6"/>
        <v>1</v>
      </c>
      <c r="X31" s="15">
        <f t="shared" si="6"/>
        <v>1</v>
      </c>
      <c r="Y31" s="15">
        <f t="shared" si="6"/>
        <v>1</v>
      </c>
      <c r="Z31">
        <f t="shared" si="7"/>
        <v>13</v>
      </c>
    </row>
    <row r="32" spans="1:26" ht="16.5">
      <c r="A32" s="12" t="s">
        <v>37</v>
      </c>
      <c r="B32" s="12" t="s">
        <v>37</v>
      </c>
      <c r="C32" s="12" t="s">
        <v>37</v>
      </c>
      <c r="E32" s="12"/>
      <c r="F32" s="12" t="s">
        <v>37</v>
      </c>
      <c r="G32" s="12"/>
      <c r="I32" s="13" t="s">
        <v>46</v>
      </c>
      <c r="J32" s="12" t="s">
        <v>37</v>
      </c>
      <c r="K32">
        <f t="shared" si="1"/>
        <v>6</v>
      </c>
      <c r="M32" s="15">
        <f t="shared" si="2"/>
        <v>1</v>
      </c>
      <c r="N32" s="15">
        <f t="shared" si="3"/>
        <v>1</v>
      </c>
      <c r="O32" s="15">
        <f t="shared" si="4"/>
        <v>1</v>
      </c>
      <c r="P32" s="15">
        <f t="shared" si="5"/>
        <v>1</v>
      </c>
      <c r="Q32" s="15">
        <f aca="true" t="shared" si="8" ref="Q32:V55">IF(OR(A32="V",B32="V",C32="V",D32="V",E32="V"),1,0)</f>
        <v>1</v>
      </c>
      <c r="R32" s="15">
        <f t="shared" si="8"/>
        <v>1</v>
      </c>
      <c r="S32" s="15">
        <f t="shared" si="8"/>
        <v>1</v>
      </c>
      <c r="T32" s="15">
        <f t="shared" si="8"/>
        <v>1</v>
      </c>
      <c r="U32" s="15">
        <f t="shared" si="8"/>
        <v>1</v>
      </c>
      <c r="V32" s="15">
        <f t="shared" si="8"/>
        <v>1</v>
      </c>
      <c r="W32" s="15">
        <f aca="true" t="shared" si="9" ref="W32:Y65">IF(OR(G32="V",H32="V",I32="V",J32="V",K32="V"),1,0)</f>
        <v>1</v>
      </c>
      <c r="X32" s="15">
        <f t="shared" si="9"/>
        <v>1</v>
      </c>
      <c r="Y32" s="15">
        <f t="shared" si="9"/>
        <v>1</v>
      </c>
      <c r="Z32">
        <f t="shared" si="7"/>
        <v>13</v>
      </c>
    </row>
    <row r="33" spans="1:26" ht="16.5">
      <c r="A33" s="12" t="s">
        <v>37</v>
      </c>
      <c r="B33" s="12" t="s">
        <v>37</v>
      </c>
      <c r="C33" s="12" t="s">
        <v>37</v>
      </c>
      <c r="E33" s="12"/>
      <c r="F33" s="12"/>
      <c r="G33" s="12" t="s">
        <v>37</v>
      </c>
      <c r="H33" s="13" t="s">
        <v>46</v>
      </c>
      <c r="I33" s="12" t="s">
        <v>37</v>
      </c>
      <c r="J33" s="13"/>
      <c r="K33">
        <f t="shared" si="1"/>
        <v>6</v>
      </c>
      <c r="M33" s="15">
        <f t="shared" si="2"/>
        <v>1</v>
      </c>
      <c r="N33" s="15">
        <f t="shared" si="3"/>
        <v>1</v>
      </c>
      <c r="O33" s="15">
        <f t="shared" si="4"/>
        <v>1</v>
      </c>
      <c r="P33" s="15">
        <f t="shared" si="5"/>
        <v>1</v>
      </c>
      <c r="Q33" s="15">
        <f t="shared" si="8"/>
        <v>1</v>
      </c>
      <c r="R33" s="15">
        <f t="shared" si="8"/>
        <v>1</v>
      </c>
      <c r="S33" s="15">
        <f t="shared" si="8"/>
        <v>1</v>
      </c>
      <c r="T33" s="15">
        <f t="shared" si="8"/>
        <v>1</v>
      </c>
      <c r="U33" s="15">
        <f t="shared" si="8"/>
        <v>1</v>
      </c>
      <c r="V33" s="15">
        <f t="shared" si="8"/>
        <v>1</v>
      </c>
      <c r="W33" s="15">
        <f t="shared" si="9"/>
        <v>1</v>
      </c>
      <c r="X33" s="15">
        <f t="shared" si="9"/>
        <v>1</v>
      </c>
      <c r="Y33" s="15">
        <f t="shared" si="9"/>
        <v>1</v>
      </c>
      <c r="Z33">
        <f t="shared" si="7"/>
        <v>13</v>
      </c>
    </row>
    <row r="34" spans="1:26" ht="16.5">
      <c r="A34" s="12" t="s">
        <v>37</v>
      </c>
      <c r="B34" s="12" t="s">
        <v>37</v>
      </c>
      <c r="C34" s="12" t="s">
        <v>37</v>
      </c>
      <c r="D34" s="12"/>
      <c r="E34" s="12"/>
      <c r="F34" s="12"/>
      <c r="G34" s="12" t="s">
        <v>37</v>
      </c>
      <c r="H34" s="13" t="s">
        <v>46</v>
      </c>
      <c r="I34" s="12"/>
      <c r="J34" s="12" t="s">
        <v>37</v>
      </c>
      <c r="K34">
        <f t="shared" si="1"/>
        <v>6</v>
      </c>
      <c r="M34" s="15">
        <f t="shared" si="2"/>
        <v>1</v>
      </c>
      <c r="N34" s="15">
        <f t="shared" si="3"/>
        <v>1</v>
      </c>
      <c r="O34" s="15">
        <f t="shared" si="4"/>
        <v>1</v>
      </c>
      <c r="P34" s="15">
        <f t="shared" si="5"/>
        <v>1</v>
      </c>
      <c r="Q34" s="15">
        <f t="shared" si="8"/>
        <v>1</v>
      </c>
      <c r="R34" s="15">
        <f t="shared" si="8"/>
        <v>1</v>
      </c>
      <c r="S34" s="15">
        <f t="shared" si="8"/>
        <v>1</v>
      </c>
      <c r="T34" s="15">
        <f t="shared" si="8"/>
        <v>1</v>
      </c>
      <c r="U34" s="15">
        <f t="shared" si="8"/>
        <v>1</v>
      </c>
      <c r="V34" s="15">
        <f t="shared" si="8"/>
        <v>1</v>
      </c>
      <c r="W34" s="15">
        <f t="shared" si="9"/>
        <v>1</v>
      </c>
      <c r="X34" s="15">
        <f t="shared" si="9"/>
        <v>1</v>
      </c>
      <c r="Y34" s="15">
        <f t="shared" si="9"/>
        <v>1</v>
      </c>
      <c r="Z34">
        <f t="shared" si="7"/>
        <v>13</v>
      </c>
    </row>
    <row r="35" spans="1:26" ht="16.5">
      <c r="A35" s="12" t="s">
        <v>37</v>
      </c>
      <c r="B35" s="12" t="s">
        <v>37</v>
      </c>
      <c r="C35" s="12" t="s">
        <v>37</v>
      </c>
      <c r="D35" s="12"/>
      <c r="E35" s="12"/>
      <c r="F35" s="12"/>
      <c r="G35" s="12" t="s">
        <v>37</v>
      </c>
      <c r="H35" s="13"/>
      <c r="I35" s="13" t="s">
        <v>46</v>
      </c>
      <c r="J35" s="12" t="s">
        <v>37</v>
      </c>
      <c r="K35">
        <f t="shared" si="1"/>
        <v>6</v>
      </c>
      <c r="M35" s="15">
        <f t="shared" si="2"/>
        <v>1</v>
      </c>
      <c r="N35" s="15">
        <f t="shared" si="3"/>
        <v>1</v>
      </c>
      <c r="O35" s="15">
        <f t="shared" si="4"/>
        <v>1</v>
      </c>
      <c r="P35" s="15">
        <f t="shared" si="5"/>
        <v>1</v>
      </c>
      <c r="Q35" s="15">
        <f t="shared" si="8"/>
        <v>1</v>
      </c>
      <c r="R35" s="15">
        <f t="shared" si="8"/>
        <v>1</v>
      </c>
      <c r="S35" s="15">
        <f t="shared" si="8"/>
        <v>1</v>
      </c>
      <c r="T35" s="15">
        <f t="shared" si="8"/>
        <v>1</v>
      </c>
      <c r="U35" s="15">
        <f t="shared" si="8"/>
        <v>1</v>
      </c>
      <c r="V35" s="15">
        <f t="shared" si="8"/>
        <v>1</v>
      </c>
      <c r="W35" s="15">
        <f t="shared" si="9"/>
        <v>1</v>
      </c>
      <c r="X35" s="15">
        <f t="shared" si="9"/>
        <v>1</v>
      </c>
      <c r="Y35" s="15">
        <f t="shared" si="9"/>
        <v>1</v>
      </c>
      <c r="Z35">
        <f t="shared" si="7"/>
        <v>13</v>
      </c>
    </row>
    <row r="36" spans="1:26" ht="16.5">
      <c r="A36" s="12" t="s">
        <v>37</v>
      </c>
      <c r="B36" s="12" t="s">
        <v>37</v>
      </c>
      <c r="C36" s="12" t="s">
        <v>37</v>
      </c>
      <c r="D36" s="12"/>
      <c r="E36" s="13"/>
      <c r="F36" s="12"/>
      <c r="G36" s="12"/>
      <c r="H36" s="12" t="s">
        <v>37</v>
      </c>
      <c r="I36" s="13" t="s">
        <v>46</v>
      </c>
      <c r="J36" s="12" t="s">
        <v>37</v>
      </c>
      <c r="K36">
        <f t="shared" si="1"/>
        <v>6</v>
      </c>
      <c r="M36" s="15">
        <f t="shared" si="2"/>
        <v>1</v>
      </c>
      <c r="N36" s="15">
        <f t="shared" si="3"/>
        <v>1</v>
      </c>
      <c r="O36" s="15">
        <f t="shared" si="4"/>
        <v>1</v>
      </c>
      <c r="P36" s="15">
        <f t="shared" si="5"/>
        <v>1</v>
      </c>
      <c r="Q36" s="15">
        <f t="shared" si="8"/>
        <v>1</v>
      </c>
      <c r="R36" s="15">
        <f t="shared" si="8"/>
        <v>1</v>
      </c>
      <c r="S36" s="15">
        <f t="shared" si="8"/>
        <v>1</v>
      </c>
      <c r="T36" s="15">
        <f t="shared" si="8"/>
        <v>1</v>
      </c>
      <c r="U36" s="15">
        <f t="shared" si="8"/>
        <v>1</v>
      </c>
      <c r="V36" s="15">
        <f t="shared" si="8"/>
        <v>1</v>
      </c>
      <c r="W36" s="15">
        <f t="shared" si="9"/>
        <v>1</v>
      </c>
      <c r="X36" s="15">
        <f t="shared" si="9"/>
        <v>1</v>
      </c>
      <c r="Y36" s="15">
        <f t="shared" si="9"/>
        <v>1</v>
      </c>
      <c r="Z36">
        <f t="shared" si="7"/>
        <v>13</v>
      </c>
    </row>
    <row r="37" spans="1:26" ht="16.5">
      <c r="A37" s="12" t="s">
        <v>37</v>
      </c>
      <c r="B37" s="12" t="s">
        <v>37</v>
      </c>
      <c r="D37" s="12" t="s">
        <v>37</v>
      </c>
      <c r="E37" s="12" t="s">
        <v>37</v>
      </c>
      <c r="F37" s="13" t="s">
        <v>46</v>
      </c>
      <c r="G37" s="12" t="s">
        <v>37</v>
      </c>
      <c r="H37" s="13"/>
      <c r="I37" s="13"/>
      <c r="J37" s="13"/>
      <c r="K37">
        <f t="shared" si="1"/>
        <v>6</v>
      </c>
      <c r="M37" s="15">
        <f t="shared" si="2"/>
        <v>1</v>
      </c>
      <c r="N37" s="15">
        <f t="shared" si="3"/>
        <v>1</v>
      </c>
      <c r="O37" s="15">
        <f t="shared" si="4"/>
        <v>1</v>
      </c>
      <c r="P37" s="15">
        <f t="shared" si="5"/>
        <v>1</v>
      </c>
      <c r="Q37" s="15">
        <f t="shared" si="8"/>
        <v>1</v>
      </c>
      <c r="R37" s="15">
        <f t="shared" si="8"/>
        <v>1</v>
      </c>
      <c r="S37" s="15">
        <f t="shared" si="8"/>
        <v>1</v>
      </c>
      <c r="T37" s="15">
        <f t="shared" si="8"/>
        <v>1</v>
      </c>
      <c r="U37" s="15">
        <f t="shared" si="8"/>
        <v>1</v>
      </c>
      <c r="V37" s="15">
        <f t="shared" si="8"/>
        <v>1</v>
      </c>
      <c r="W37" s="15">
        <f t="shared" si="9"/>
        <v>1</v>
      </c>
      <c r="X37" s="15">
        <f t="shared" si="9"/>
        <v>0</v>
      </c>
      <c r="Y37" s="15">
        <f t="shared" si="9"/>
        <v>0</v>
      </c>
      <c r="Z37">
        <f t="shared" si="7"/>
        <v>11</v>
      </c>
    </row>
    <row r="38" spans="1:26" ht="16.5">
      <c r="A38" s="12" t="s">
        <v>37</v>
      </c>
      <c r="B38" s="12" t="s">
        <v>37</v>
      </c>
      <c r="D38" s="12" t="s">
        <v>37</v>
      </c>
      <c r="E38" s="12" t="s">
        <v>37</v>
      </c>
      <c r="F38" s="13" t="s">
        <v>46</v>
      </c>
      <c r="G38" s="12"/>
      <c r="H38" s="12" t="s">
        <v>37</v>
      </c>
      <c r="I38" s="13"/>
      <c r="J38" s="13"/>
      <c r="K38">
        <f t="shared" si="1"/>
        <v>6</v>
      </c>
      <c r="M38" s="15">
        <f t="shared" si="2"/>
        <v>1</v>
      </c>
      <c r="N38" s="15">
        <f t="shared" si="3"/>
        <v>1</v>
      </c>
      <c r="O38" s="15">
        <f t="shared" si="4"/>
        <v>1</v>
      </c>
      <c r="P38" s="15">
        <f t="shared" si="5"/>
        <v>1</v>
      </c>
      <c r="Q38" s="15">
        <f t="shared" si="8"/>
        <v>1</v>
      </c>
      <c r="R38" s="15">
        <f t="shared" si="8"/>
        <v>1</v>
      </c>
      <c r="S38" s="15">
        <f t="shared" si="8"/>
        <v>1</v>
      </c>
      <c r="T38" s="15">
        <f t="shared" si="8"/>
        <v>1</v>
      </c>
      <c r="U38" s="15">
        <f t="shared" si="8"/>
        <v>1</v>
      </c>
      <c r="V38" s="15">
        <f t="shared" si="8"/>
        <v>1</v>
      </c>
      <c r="W38" s="15">
        <f t="shared" si="9"/>
        <v>1</v>
      </c>
      <c r="X38" s="15">
        <f t="shared" si="9"/>
        <v>1</v>
      </c>
      <c r="Y38" s="15">
        <f t="shared" si="9"/>
        <v>0</v>
      </c>
      <c r="Z38">
        <f t="shared" si="7"/>
        <v>12</v>
      </c>
    </row>
    <row r="39" spans="1:26" ht="16.5">
      <c r="A39" s="12" t="s">
        <v>37</v>
      </c>
      <c r="B39" s="12" t="s">
        <v>37</v>
      </c>
      <c r="D39" s="12" t="s">
        <v>37</v>
      </c>
      <c r="E39" s="12" t="s">
        <v>37</v>
      </c>
      <c r="F39" s="13" t="s">
        <v>46</v>
      </c>
      <c r="G39" s="13"/>
      <c r="H39" s="12"/>
      <c r="I39" s="12" t="s">
        <v>37</v>
      </c>
      <c r="J39" s="13"/>
      <c r="K39">
        <f t="shared" si="1"/>
        <v>6</v>
      </c>
      <c r="M39" s="15">
        <f t="shared" si="2"/>
        <v>1</v>
      </c>
      <c r="N39" s="15">
        <f t="shared" si="3"/>
        <v>1</v>
      </c>
      <c r="O39" s="15">
        <f t="shared" si="4"/>
        <v>1</v>
      </c>
      <c r="P39" s="15">
        <f t="shared" si="5"/>
        <v>1</v>
      </c>
      <c r="Q39" s="15">
        <f t="shared" si="8"/>
        <v>1</v>
      </c>
      <c r="R39" s="15">
        <f t="shared" si="8"/>
        <v>1</v>
      </c>
      <c r="S39" s="15">
        <f t="shared" si="8"/>
        <v>1</v>
      </c>
      <c r="T39" s="15">
        <f t="shared" si="8"/>
        <v>1</v>
      </c>
      <c r="U39" s="15">
        <f t="shared" si="8"/>
        <v>1</v>
      </c>
      <c r="V39" s="15">
        <f t="shared" si="8"/>
        <v>1</v>
      </c>
      <c r="W39" s="15">
        <f t="shared" si="9"/>
        <v>1</v>
      </c>
      <c r="X39" s="15">
        <f t="shared" si="9"/>
        <v>1</v>
      </c>
      <c r="Y39" s="15">
        <f t="shared" si="9"/>
        <v>1</v>
      </c>
      <c r="Z39">
        <f t="shared" si="7"/>
        <v>13</v>
      </c>
    </row>
    <row r="40" spans="1:26" ht="16.5">
      <c r="A40" s="12" t="s">
        <v>37</v>
      </c>
      <c r="B40" s="12" t="s">
        <v>37</v>
      </c>
      <c r="D40" s="12" t="s">
        <v>37</v>
      </c>
      <c r="E40" s="12" t="s">
        <v>37</v>
      </c>
      <c r="F40" s="13" t="s">
        <v>46</v>
      </c>
      <c r="G40" s="13"/>
      <c r="H40" s="13"/>
      <c r="I40" s="12"/>
      <c r="J40" s="12" t="s">
        <v>37</v>
      </c>
      <c r="K40">
        <f t="shared" si="1"/>
        <v>6</v>
      </c>
      <c r="M40" s="15">
        <f t="shared" si="2"/>
        <v>1</v>
      </c>
      <c r="N40" s="15">
        <f t="shared" si="3"/>
        <v>1</v>
      </c>
      <c r="O40" s="15">
        <f t="shared" si="4"/>
        <v>1</v>
      </c>
      <c r="P40" s="15">
        <f t="shared" si="5"/>
        <v>1</v>
      </c>
      <c r="Q40" s="15">
        <f t="shared" si="8"/>
        <v>1</v>
      </c>
      <c r="R40" s="15">
        <f t="shared" si="8"/>
        <v>1</v>
      </c>
      <c r="S40" s="15">
        <f t="shared" si="8"/>
        <v>1</v>
      </c>
      <c r="T40" s="15">
        <f t="shared" si="8"/>
        <v>1</v>
      </c>
      <c r="U40" s="15">
        <f t="shared" si="8"/>
        <v>1</v>
      </c>
      <c r="V40" s="15">
        <f t="shared" si="8"/>
        <v>1</v>
      </c>
      <c r="W40" s="15">
        <f t="shared" si="9"/>
        <v>1</v>
      </c>
      <c r="X40" s="15">
        <f t="shared" si="9"/>
        <v>1</v>
      </c>
      <c r="Y40" s="15">
        <f t="shared" si="9"/>
        <v>1</v>
      </c>
      <c r="Z40">
        <f t="shared" si="7"/>
        <v>13</v>
      </c>
    </row>
    <row r="41" spans="1:26" ht="16.5">
      <c r="A41" s="12" t="s">
        <v>37</v>
      </c>
      <c r="B41" s="12" t="s">
        <v>37</v>
      </c>
      <c r="D41" s="12" t="s">
        <v>37</v>
      </c>
      <c r="E41" s="12" t="s">
        <v>37</v>
      </c>
      <c r="F41" s="13"/>
      <c r="G41" s="13" t="s">
        <v>46</v>
      </c>
      <c r="H41" s="12" t="s">
        <v>37</v>
      </c>
      <c r="I41" s="13"/>
      <c r="J41" s="13"/>
      <c r="K41">
        <f t="shared" si="1"/>
        <v>6</v>
      </c>
      <c r="M41" s="15">
        <f t="shared" si="2"/>
        <v>1</v>
      </c>
      <c r="N41" s="15">
        <f t="shared" si="3"/>
        <v>1</v>
      </c>
      <c r="O41" s="15">
        <f t="shared" si="4"/>
        <v>1</v>
      </c>
      <c r="P41" s="15">
        <f t="shared" si="5"/>
        <v>1</v>
      </c>
      <c r="Q41" s="15">
        <f t="shared" si="8"/>
        <v>1</v>
      </c>
      <c r="R41" s="15">
        <f t="shared" si="8"/>
        <v>1</v>
      </c>
      <c r="S41" s="15">
        <f t="shared" si="8"/>
        <v>1</v>
      </c>
      <c r="T41" s="15">
        <f t="shared" si="8"/>
        <v>1</v>
      </c>
      <c r="U41" s="15">
        <f t="shared" si="8"/>
        <v>1</v>
      </c>
      <c r="V41" s="15">
        <f t="shared" si="8"/>
        <v>1</v>
      </c>
      <c r="W41" s="15">
        <f t="shared" si="9"/>
        <v>1</v>
      </c>
      <c r="X41" s="15">
        <f t="shared" si="9"/>
        <v>1</v>
      </c>
      <c r="Y41" s="15">
        <f t="shared" si="9"/>
        <v>0</v>
      </c>
      <c r="Z41">
        <f t="shared" si="7"/>
        <v>12</v>
      </c>
    </row>
    <row r="42" spans="1:26" ht="16.5">
      <c r="A42" s="12" t="s">
        <v>37</v>
      </c>
      <c r="B42" s="12" t="s">
        <v>37</v>
      </c>
      <c r="D42" s="12" t="s">
        <v>37</v>
      </c>
      <c r="E42" s="12" t="s">
        <v>37</v>
      </c>
      <c r="F42" s="13"/>
      <c r="G42" s="13" t="s">
        <v>46</v>
      </c>
      <c r="H42" s="12"/>
      <c r="I42" s="12" t="s">
        <v>37</v>
      </c>
      <c r="J42" s="13"/>
      <c r="K42">
        <f t="shared" si="1"/>
        <v>6</v>
      </c>
      <c r="M42" s="15">
        <f t="shared" si="2"/>
        <v>1</v>
      </c>
      <c r="N42" s="15">
        <f t="shared" si="3"/>
        <v>1</v>
      </c>
      <c r="O42" s="15">
        <f t="shared" si="4"/>
        <v>1</v>
      </c>
      <c r="P42" s="15">
        <f t="shared" si="5"/>
        <v>1</v>
      </c>
      <c r="Q42" s="15">
        <f t="shared" si="8"/>
        <v>1</v>
      </c>
      <c r="R42" s="15">
        <f t="shared" si="8"/>
        <v>1</v>
      </c>
      <c r="S42" s="15">
        <f t="shared" si="8"/>
        <v>1</v>
      </c>
      <c r="T42" s="15">
        <f t="shared" si="8"/>
        <v>1</v>
      </c>
      <c r="U42" s="15">
        <f t="shared" si="8"/>
        <v>1</v>
      </c>
      <c r="V42" s="15">
        <f t="shared" si="8"/>
        <v>1</v>
      </c>
      <c r="W42" s="15">
        <f t="shared" si="9"/>
        <v>1</v>
      </c>
      <c r="X42" s="15">
        <f t="shared" si="9"/>
        <v>1</v>
      </c>
      <c r="Y42" s="15">
        <f t="shared" si="9"/>
        <v>1</v>
      </c>
      <c r="Z42">
        <f t="shared" si="7"/>
        <v>13</v>
      </c>
    </row>
    <row r="43" spans="1:26" ht="16.5">
      <c r="A43" s="12" t="s">
        <v>37</v>
      </c>
      <c r="B43" s="12" t="s">
        <v>37</v>
      </c>
      <c r="C43" s="12"/>
      <c r="D43" s="12" t="s">
        <v>37</v>
      </c>
      <c r="E43" s="12" t="s">
        <v>37</v>
      </c>
      <c r="F43" s="12"/>
      <c r="G43" s="13" t="s">
        <v>46</v>
      </c>
      <c r="H43" s="13"/>
      <c r="I43" s="12"/>
      <c r="J43" s="12" t="s">
        <v>37</v>
      </c>
      <c r="K43">
        <f t="shared" si="1"/>
        <v>6</v>
      </c>
      <c r="M43" s="15">
        <f t="shared" si="2"/>
        <v>1</v>
      </c>
      <c r="N43" s="15">
        <f t="shared" si="3"/>
        <v>1</v>
      </c>
      <c r="O43" s="15">
        <f t="shared" si="4"/>
        <v>1</v>
      </c>
      <c r="P43" s="15">
        <f t="shared" si="5"/>
        <v>1</v>
      </c>
      <c r="Q43" s="15">
        <f t="shared" si="8"/>
        <v>1</v>
      </c>
      <c r="R43" s="15">
        <f t="shared" si="8"/>
        <v>1</v>
      </c>
      <c r="S43" s="15">
        <f t="shared" si="8"/>
        <v>1</v>
      </c>
      <c r="T43" s="15">
        <f t="shared" si="8"/>
        <v>1</v>
      </c>
      <c r="U43" s="15">
        <f t="shared" si="8"/>
        <v>1</v>
      </c>
      <c r="V43" s="15">
        <f t="shared" si="8"/>
        <v>1</v>
      </c>
      <c r="W43" s="15">
        <f t="shared" si="9"/>
        <v>1</v>
      </c>
      <c r="X43" s="15">
        <f t="shared" si="9"/>
        <v>1</v>
      </c>
      <c r="Y43" s="15">
        <f t="shared" si="9"/>
        <v>1</v>
      </c>
      <c r="Z43">
        <f t="shared" si="7"/>
        <v>13</v>
      </c>
    </row>
    <row r="44" spans="1:26" ht="16.5">
      <c r="A44" s="12" t="s">
        <v>37</v>
      </c>
      <c r="B44" s="12" t="s">
        <v>37</v>
      </c>
      <c r="C44" s="12"/>
      <c r="D44" s="12" t="s">
        <v>37</v>
      </c>
      <c r="E44" s="12" t="s">
        <v>37</v>
      </c>
      <c r="F44" s="12"/>
      <c r="H44" s="13" t="s">
        <v>46</v>
      </c>
      <c r="I44" s="12" t="s">
        <v>37</v>
      </c>
      <c r="J44" s="13"/>
      <c r="K44">
        <f t="shared" si="1"/>
        <v>6</v>
      </c>
      <c r="M44" s="15">
        <f aca="true" t="shared" si="10" ref="M44:M74">IF(OR(A44="V",J44="V"),1,0)</f>
        <v>1</v>
      </c>
      <c r="N44" s="15">
        <f aca="true" t="shared" si="11" ref="N44:N74">IF(OR(A44="V",B44="V"),1,0)</f>
        <v>1</v>
      </c>
      <c r="O44" s="15">
        <f aca="true" t="shared" si="12" ref="O44:O74">IF(OR(A44="V",B44="V",C44="V"),1,0)</f>
        <v>1</v>
      </c>
      <c r="P44" s="15">
        <f aca="true" t="shared" si="13" ref="P44:P74">IF(OR(A44="V",B44="V",C44="V",D44="V"),1,0)</f>
        <v>1</v>
      </c>
      <c r="Q44" s="15">
        <f t="shared" si="8"/>
        <v>1</v>
      </c>
      <c r="R44" s="15">
        <f t="shared" si="8"/>
        <v>1</v>
      </c>
      <c r="S44" s="15">
        <f t="shared" si="8"/>
        <v>1</v>
      </c>
      <c r="T44" s="15">
        <f t="shared" si="8"/>
        <v>1</v>
      </c>
      <c r="U44" s="15">
        <f t="shared" si="8"/>
        <v>1</v>
      </c>
      <c r="V44" s="15">
        <f t="shared" si="8"/>
        <v>1</v>
      </c>
      <c r="W44" s="15">
        <f t="shared" si="9"/>
        <v>1</v>
      </c>
      <c r="X44" s="15">
        <f t="shared" si="9"/>
        <v>1</v>
      </c>
      <c r="Y44" s="15">
        <f t="shared" si="9"/>
        <v>1</v>
      </c>
      <c r="Z44">
        <f aca="true" t="shared" si="14" ref="Z44:Z74">SUM(M44:Y44)</f>
        <v>13</v>
      </c>
    </row>
    <row r="45" spans="1:26" ht="16.5">
      <c r="A45" s="12" t="s">
        <v>37</v>
      </c>
      <c r="B45" s="12" t="s">
        <v>37</v>
      </c>
      <c r="C45" s="12"/>
      <c r="D45" s="12" t="s">
        <v>37</v>
      </c>
      <c r="E45" s="12" t="s">
        <v>37</v>
      </c>
      <c r="F45" s="12"/>
      <c r="G45" s="12"/>
      <c r="H45" s="13" t="s">
        <v>46</v>
      </c>
      <c r="I45" s="12"/>
      <c r="J45" s="12" t="s">
        <v>37</v>
      </c>
      <c r="K45">
        <f t="shared" si="1"/>
        <v>6</v>
      </c>
      <c r="M45" s="15">
        <f t="shared" si="10"/>
        <v>1</v>
      </c>
      <c r="N45" s="15">
        <f t="shared" si="11"/>
        <v>1</v>
      </c>
      <c r="O45" s="15">
        <f t="shared" si="12"/>
        <v>1</v>
      </c>
      <c r="P45" s="15">
        <f t="shared" si="13"/>
        <v>1</v>
      </c>
      <c r="Q45" s="15">
        <f t="shared" si="8"/>
        <v>1</v>
      </c>
      <c r="R45" s="15">
        <f t="shared" si="8"/>
        <v>1</v>
      </c>
      <c r="S45" s="15">
        <f t="shared" si="8"/>
        <v>1</v>
      </c>
      <c r="T45" s="15">
        <f t="shared" si="8"/>
        <v>1</v>
      </c>
      <c r="U45" s="15">
        <f t="shared" si="8"/>
        <v>1</v>
      </c>
      <c r="V45" s="15">
        <f t="shared" si="8"/>
        <v>1</v>
      </c>
      <c r="W45" s="15">
        <f t="shared" si="9"/>
        <v>1</v>
      </c>
      <c r="X45" s="15">
        <f t="shared" si="9"/>
        <v>1</v>
      </c>
      <c r="Y45" s="15">
        <f t="shared" si="9"/>
        <v>1</v>
      </c>
      <c r="Z45">
        <f t="shared" si="14"/>
        <v>13</v>
      </c>
    </row>
    <row r="46" spans="1:26" ht="16.5">
      <c r="A46" s="12" t="s">
        <v>37</v>
      </c>
      <c r="B46" s="12" t="s">
        <v>37</v>
      </c>
      <c r="C46" s="12"/>
      <c r="D46" s="12" t="s">
        <v>37</v>
      </c>
      <c r="E46" s="12" t="s">
        <v>37</v>
      </c>
      <c r="F46" s="12"/>
      <c r="G46" s="12"/>
      <c r="I46" s="13" t="s">
        <v>46</v>
      </c>
      <c r="J46" s="12" t="s">
        <v>37</v>
      </c>
      <c r="K46">
        <f t="shared" si="1"/>
        <v>6</v>
      </c>
      <c r="M46" s="15">
        <f t="shared" si="10"/>
        <v>1</v>
      </c>
      <c r="N46" s="15">
        <f t="shared" si="11"/>
        <v>1</v>
      </c>
      <c r="O46" s="15">
        <f t="shared" si="12"/>
        <v>1</v>
      </c>
      <c r="P46" s="15">
        <f t="shared" si="13"/>
        <v>1</v>
      </c>
      <c r="Q46" s="15">
        <f t="shared" si="8"/>
        <v>1</v>
      </c>
      <c r="R46" s="15">
        <f t="shared" si="8"/>
        <v>1</v>
      </c>
      <c r="S46" s="15">
        <f t="shared" si="8"/>
        <v>1</v>
      </c>
      <c r="T46" s="15">
        <f t="shared" si="8"/>
        <v>1</v>
      </c>
      <c r="U46" s="15">
        <f t="shared" si="8"/>
        <v>1</v>
      </c>
      <c r="V46" s="15">
        <f t="shared" si="8"/>
        <v>1</v>
      </c>
      <c r="W46" s="15">
        <f t="shared" si="9"/>
        <v>1</v>
      </c>
      <c r="X46" s="15">
        <f t="shared" si="9"/>
        <v>1</v>
      </c>
      <c r="Y46" s="15">
        <f t="shared" si="9"/>
        <v>1</v>
      </c>
      <c r="Z46">
        <f t="shared" si="14"/>
        <v>13</v>
      </c>
    </row>
    <row r="47" spans="1:26" ht="16.5">
      <c r="A47" s="12" t="s">
        <v>37</v>
      </c>
      <c r="B47" s="12" t="s">
        <v>37</v>
      </c>
      <c r="C47" s="12"/>
      <c r="D47" s="12" t="s">
        <v>37</v>
      </c>
      <c r="E47" s="12"/>
      <c r="F47" s="12" t="s">
        <v>37</v>
      </c>
      <c r="G47" s="13" t="s">
        <v>46</v>
      </c>
      <c r="H47" s="12" t="s">
        <v>37</v>
      </c>
      <c r="I47" s="13"/>
      <c r="J47" s="13"/>
      <c r="K47">
        <f t="shared" si="1"/>
        <v>6</v>
      </c>
      <c r="M47" s="15">
        <f t="shared" si="10"/>
        <v>1</v>
      </c>
      <c r="N47" s="15">
        <f t="shared" si="11"/>
        <v>1</v>
      </c>
      <c r="O47" s="15">
        <f t="shared" si="12"/>
        <v>1</v>
      </c>
      <c r="P47" s="15">
        <f t="shared" si="13"/>
        <v>1</v>
      </c>
      <c r="Q47" s="15">
        <f t="shared" si="8"/>
        <v>1</v>
      </c>
      <c r="R47" s="15">
        <f t="shared" si="8"/>
        <v>1</v>
      </c>
      <c r="S47" s="15">
        <f t="shared" si="8"/>
        <v>1</v>
      </c>
      <c r="T47" s="15">
        <f t="shared" si="8"/>
        <v>1</v>
      </c>
      <c r="U47" s="15">
        <f t="shared" si="8"/>
        <v>1</v>
      </c>
      <c r="V47" s="15">
        <f t="shared" si="8"/>
        <v>1</v>
      </c>
      <c r="W47" s="15">
        <f t="shared" si="9"/>
        <v>1</v>
      </c>
      <c r="X47" s="15">
        <f t="shared" si="9"/>
        <v>1</v>
      </c>
      <c r="Y47" s="15">
        <f t="shared" si="9"/>
        <v>0</v>
      </c>
      <c r="Z47">
        <f t="shared" si="14"/>
        <v>12</v>
      </c>
    </row>
    <row r="48" spans="1:26" ht="16.5">
      <c r="A48" s="12" t="s">
        <v>37</v>
      </c>
      <c r="B48" s="12" t="s">
        <v>37</v>
      </c>
      <c r="C48" s="12"/>
      <c r="D48" s="12" t="s">
        <v>37</v>
      </c>
      <c r="E48" s="12"/>
      <c r="F48" s="12" t="s">
        <v>37</v>
      </c>
      <c r="G48" s="13" t="s">
        <v>46</v>
      </c>
      <c r="H48" s="12"/>
      <c r="I48" s="12" t="s">
        <v>37</v>
      </c>
      <c r="J48" s="13"/>
      <c r="K48">
        <f t="shared" si="1"/>
        <v>6</v>
      </c>
      <c r="M48" s="15">
        <f t="shared" si="10"/>
        <v>1</v>
      </c>
      <c r="N48" s="15">
        <f t="shared" si="11"/>
        <v>1</v>
      </c>
      <c r="O48" s="15">
        <f t="shared" si="12"/>
        <v>1</v>
      </c>
      <c r="P48" s="15">
        <f t="shared" si="13"/>
        <v>1</v>
      </c>
      <c r="Q48" s="15">
        <f t="shared" si="8"/>
        <v>1</v>
      </c>
      <c r="R48" s="15">
        <f t="shared" si="8"/>
        <v>1</v>
      </c>
      <c r="S48" s="15">
        <f t="shared" si="8"/>
        <v>1</v>
      </c>
      <c r="T48" s="15">
        <f t="shared" si="8"/>
        <v>1</v>
      </c>
      <c r="U48" s="15">
        <f t="shared" si="8"/>
        <v>1</v>
      </c>
      <c r="V48" s="15">
        <f t="shared" si="8"/>
        <v>1</v>
      </c>
      <c r="W48" s="15">
        <f t="shared" si="9"/>
        <v>1</v>
      </c>
      <c r="X48" s="15">
        <f t="shared" si="9"/>
        <v>1</v>
      </c>
      <c r="Y48" s="15">
        <f t="shared" si="9"/>
        <v>1</v>
      </c>
      <c r="Z48">
        <f t="shared" si="14"/>
        <v>13</v>
      </c>
    </row>
    <row r="49" spans="1:26" ht="16.5">
      <c r="A49" s="12" t="s">
        <v>37</v>
      </c>
      <c r="B49" s="12" t="s">
        <v>37</v>
      </c>
      <c r="C49" s="12"/>
      <c r="D49" s="12" t="s">
        <v>37</v>
      </c>
      <c r="F49" s="12" t="s">
        <v>37</v>
      </c>
      <c r="G49" s="13" t="s">
        <v>46</v>
      </c>
      <c r="H49" s="13"/>
      <c r="I49" s="12"/>
      <c r="J49" s="12" t="s">
        <v>37</v>
      </c>
      <c r="K49">
        <f t="shared" si="1"/>
        <v>6</v>
      </c>
      <c r="M49" s="15">
        <f t="shared" si="10"/>
        <v>1</v>
      </c>
      <c r="N49" s="15">
        <f t="shared" si="11"/>
        <v>1</v>
      </c>
      <c r="O49" s="15">
        <f t="shared" si="12"/>
        <v>1</v>
      </c>
      <c r="P49" s="15">
        <f t="shared" si="13"/>
        <v>1</v>
      </c>
      <c r="Q49" s="15">
        <f t="shared" si="8"/>
        <v>1</v>
      </c>
      <c r="R49" s="15">
        <f t="shared" si="8"/>
        <v>1</v>
      </c>
      <c r="S49" s="15">
        <f t="shared" si="8"/>
        <v>1</v>
      </c>
      <c r="T49" s="15">
        <f t="shared" si="8"/>
        <v>1</v>
      </c>
      <c r="U49" s="15">
        <f t="shared" si="8"/>
        <v>1</v>
      </c>
      <c r="V49" s="15">
        <f t="shared" si="8"/>
        <v>1</v>
      </c>
      <c r="W49" s="15">
        <f t="shared" si="9"/>
        <v>1</v>
      </c>
      <c r="X49" s="15">
        <f t="shared" si="9"/>
        <v>1</v>
      </c>
      <c r="Y49" s="15">
        <f t="shared" si="9"/>
        <v>1</v>
      </c>
      <c r="Z49">
        <f t="shared" si="14"/>
        <v>13</v>
      </c>
    </row>
    <row r="50" spans="1:26" ht="16.5">
      <c r="A50" s="12" t="s">
        <v>37</v>
      </c>
      <c r="B50" s="12" t="s">
        <v>37</v>
      </c>
      <c r="C50" s="12"/>
      <c r="D50" s="12" t="s">
        <v>37</v>
      </c>
      <c r="E50" s="12"/>
      <c r="F50" s="12" t="s">
        <v>37</v>
      </c>
      <c r="G50" s="13"/>
      <c r="H50" s="13" t="s">
        <v>46</v>
      </c>
      <c r="I50" s="12" t="s">
        <v>37</v>
      </c>
      <c r="J50" s="13"/>
      <c r="K50">
        <f t="shared" si="1"/>
        <v>6</v>
      </c>
      <c r="M50" s="15">
        <f t="shared" si="10"/>
        <v>1</v>
      </c>
      <c r="N50" s="15">
        <f t="shared" si="11"/>
        <v>1</v>
      </c>
      <c r="O50" s="15">
        <f t="shared" si="12"/>
        <v>1</v>
      </c>
      <c r="P50" s="15">
        <f t="shared" si="13"/>
        <v>1</v>
      </c>
      <c r="Q50" s="15">
        <f t="shared" si="8"/>
        <v>1</v>
      </c>
      <c r="R50" s="15">
        <f t="shared" si="8"/>
        <v>1</v>
      </c>
      <c r="S50" s="15">
        <f t="shared" si="8"/>
        <v>1</v>
      </c>
      <c r="T50" s="15">
        <f t="shared" si="8"/>
        <v>1</v>
      </c>
      <c r="U50" s="15">
        <f t="shared" si="8"/>
        <v>1</v>
      </c>
      <c r="V50" s="15">
        <f t="shared" si="8"/>
        <v>1</v>
      </c>
      <c r="W50" s="15">
        <f t="shared" si="9"/>
        <v>1</v>
      </c>
      <c r="X50" s="15">
        <f t="shared" si="9"/>
        <v>1</v>
      </c>
      <c r="Y50" s="15">
        <f t="shared" si="9"/>
        <v>1</v>
      </c>
      <c r="Z50">
        <f t="shared" si="14"/>
        <v>13</v>
      </c>
    </row>
    <row r="51" spans="1:26" ht="16.5">
      <c r="A51" s="12" t="s">
        <v>37</v>
      </c>
      <c r="B51" s="12" t="s">
        <v>37</v>
      </c>
      <c r="C51" s="12"/>
      <c r="D51" s="12" t="s">
        <v>37</v>
      </c>
      <c r="E51" s="12"/>
      <c r="F51" s="12" t="s">
        <v>37</v>
      </c>
      <c r="G51" s="13"/>
      <c r="H51" s="13" t="s">
        <v>46</v>
      </c>
      <c r="I51" s="12"/>
      <c r="J51" s="12" t="s">
        <v>37</v>
      </c>
      <c r="K51">
        <f t="shared" si="1"/>
        <v>6</v>
      </c>
      <c r="M51" s="15">
        <f t="shared" si="10"/>
        <v>1</v>
      </c>
      <c r="N51" s="15">
        <f t="shared" si="11"/>
        <v>1</v>
      </c>
      <c r="O51" s="15">
        <f t="shared" si="12"/>
        <v>1</v>
      </c>
      <c r="P51" s="15">
        <f t="shared" si="13"/>
        <v>1</v>
      </c>
      <c r="Q51" s="15">
        <f t="shared" si="8"/>
        <v>1</v>
      </c>
      <c r="R51" s="15">
        <f t="shared" si="8"/>
        <v>1</v>
      </c>
      <c r="S51" s="15">
        <f t="shared" si="8"/>
        <v>1</v>
      </c>
      <c r="T51" s="15">
        <f t="shared" si="8"/>
        <v>1</v>
      </c>
      <c r="U51" s="15">
        <f t="shared" si="8"/>
        <v>1</v>
      </c>
      <c r="V51" s="15">
        <f t="shared" si="8"/>
        <v>1</v>
      </c>
      <c r="W51" s="15">
        <f t="shared" si="9"/>
        <v>1</v>
      </c>
      <c r="X51" s="15">
        <f t="shared" si="9"/>
        <v>1</v>
      </c>
      <c r="Y51" s="15">
        <f t="shared" si="9"/>
        <v>1</v>
      </c>
      <c r="Z51">
        <f t="shared" si="14"/>
        <v>13</v>
      </c>
    </row>
    <row r="52" spans="1:26" ht="16.5">
      <c r="A52" s="12" t="s">
        <v>37</v>
      </c>
      <c r="B52" s="12" t="s">
        <v>37</v>
      </c>
      <c r="C52" s="12"/>
      <c r="D52" s="12" t="s">
        <v>37</v>
      </c>
      <c r="E52" s="12"/>
      <c r="F52" s="12" t="s">
        <v>37</v>
      </c>
      <c r="G52" s="12"/>
      <c r="I52" s="13" t="s">
        <v>46</v>
      </c>
      <c r="J52" s="12" t="s">
        <v>37</v>
      </c>
      <c r="K52">
        <f t="shared" si="1"/>
        <v>6</v>
      </c>
      <c r="M52" s="15">
        <f t="shared" si="10"/>
        <v>1</v>
      </c>
      <c r="N52" s="15">
        <f t="shared" si="11"/>
        <v>1</v>
      </c>
      <c r="O52" s="15">
        <f t="shared" si="12"/>
        <v>1</v>
      </c>
      <c r="P52" s="15">
        <f t="shared" si="13"/>
        <v>1</v>
      </c>
      <c r="Q52" s="15">
        <f t="shared" si="8"/>
        <v>1</v>
      </c>
      <c r="R52" s="15">
        <f t="shared" si="8"/>
        <v>1</v>
      </c>
      <c r="S52" s="15">
        <f t="shared" si="8"/>
        <v>1</v>
      </c>
      <c r="T52" s="15">
        <f t="shared" si="8"/>
        <v>1</v>
      </c>
      <c r="U52" s="15">
        <f t="shared" si="8"/>
        <v>1</v>
      </c>
      <c r="V52" s="15">
        <f t="shared" si="8"/>
        <v>1</v>
      </c>
      <c r="W52" s="15">
        <f t="shared" si="9"/>
        <v>1</v>
      </c>
      <c r="X52" s="15">
        <f t="shared" si="9"/>
        <v>1</v>
      </c>
      <c r="Y52" s="15">
        <f t="shared" si="9"/>
        <v>1</v>
      </c>
      <c r="Z52">
        <f t="shared" si="14"/>
        <v>13</v>
      </c>
    </row>
    <row r="53" spans="1:26" ht="16.5">
      <c r="A53" s="12" t="s">
        <v>37</v>
      </c>
      <c r="B53" s="12" t="s">
        <v>37</v>
      </c>
      <c r="C53" s="12"/>
      <c r="D53" s="12" t="s">
        <v>37</v>
      </c>
      <c r="E53" s="12"/>
      <c r="F53" s="12"/>
      <c r="G53" s="12" t="s">
        <v>37</v>
      </c>
      <c r="H53" s="13" t="s">
        <v>46</v>
      </c>
      <c r="I53" s="12" t="s">
        <v>37</v>
      </c>
      <c r="J53" s="13"/>
      <c r="K53">
        <f t="shared" si="1"/>
        <v>6</v>
      </c>
      <c r="M53" s="15">
        <f t="shared" si="10"/>
        <v>1</v>
      </c>
      <c r="N53" s="15">
        <f t="shared" si="11"/>
        <v>1</v>
      </c>
      <c r="O53" s="15">
        <f t="shared" si="12"/>
        <v>1</v>
      </c>
      <c r="P53" s="15">
        <f t="shared" si="13"/>
        <v>1</v>
      </c>
      <c r="Q53" s="15">
        <f t="shared" si="8"/>
        <v>1</v>
      </c>
      <c r="R53" s="15">
        <f t="shared" si="8"/>
        <v>1</v>
      </c>
      <c r="S53" s="15">
        <f t="shared" si="8"/>
        <v>1</v>
      </c>
      <c r="T53" s="15">
        <f t="shared" si="8"/>
        <v>1</v>
      </c>
      <c r="U53" s="15">
        <f t="shared" si="8"/>
        <v>1</v>
      </c>
      <c r="V53" s="15">
        <f t="shared" si="8"/>
        <v>1</v>
      </c>
      <c r="W53" s="15">
        <f t="shared" si="9"/>
        <v>1</v>
      </c>
      <c r="X53" s="15">
        <f t="shared" si="9"/>
        <v>1</v>
      </c>
      <c r="Y53" s="15">
        <f t="shared" si="9"/>
        <v>1</v>
      </c>
      <c r="Z53">
        <f t="shared" si="14"/>
        <v>13</v>
      </c>
    </row>
    <row r="54" spans="1:26" ht="16.5">
      <c r="A54" s="12" t="s">
        <v>37</v>
      </c>
      <c r="B54" s="12" t="s">
        <v>37</v>
      </c>
      <c r="C54" s="12"/>
      <c r="D54" s="12" t="s">
        <v>37</v>
      </c>
      <c r="E54" s="12"/>
      <c r="F54" s="12"/>
      <c r="G54" s="12" t="s">
        <v>37</v>
      </c>
      <c r="H54" s="13" t="s">
        <v>46</v>
      </c>
      <c r="I54" s="12"/>
      <c r="J54" s="12" t="s">
        <v>37</v>
      </c>
      <c r="K54">
        <f t="shared" si="1"/>
        <v>6</v>
      </c>
      <c r="M54" s="15">
        <f t="shared" si="10"/>
        <v>1</v>
      </c>
      <c r="N54" s="15">
        <f t="shared" si="11"/>
        <v>1</v>
      </c>
      <c r="O54" s="15">
        <f t="shared" si="12"/>
        <v>1</v>
      </c>
      <c r="P54" s="15">
        <f t="shared" si="13"/>
        <v>1</v>
      </c>
      <c r="Q54" s="15">
        <f t="shared" si="8"/>
        <v>1</v>
      </c>
      <c r="R54" s="15">
        <f t="shared" si="8"/>
        <v>1</v>
      </c>
      <c r="S54" s="15">
        <f t="shared" si="8"/>
        <v>1</v>
      </c>
      <c r="T54" s="15">
        <f t="shared" si="8"/>
        <v>1</v>
      </c>
      <c r="U54" s="15">
        <f t="shared" si="8"/>
        <v>1</v>
      </c>
      <c r="V54" s="15">
        <f t="shared" si="8"/>
        <v>1</v>
      </c>
      <c r="W54" s="15">
        <f t="shared" si="9"/>
        <v>1</v>
      </c>
      <c r="X54" s="15">
        <f t="shared" si="9"/>
        <v>1</v>
      </c>
      <c r="Y54" s="15">
        <f t="shared" si="9"/>
        <v>1</v>
      </c>
      <c r="Z54">
        <f t="shared" si="14"/>
        <v>13</v>
      </c>
    </row>
    <row r="55" spans="1:26" ht="16.5">
      <c r="A55" s="12" t="s">
        <v>37</v>
      </c>
      <c r="B55" s="12" t="s">
        <v>37</v>
      </c>
      <c r="C55" s="12"/>
      <c r="D55" s="12" t="s">
        <v>37</v>
      </c>
      <c r="E55" s="12"/>
      <c r="F55" s="12"/>
      <c r="G55" s="12" t="s">
        <v>37</v>
      </c>
      <c r="H55" s="13"/>
      <c r="I55" s="13" t="s">
        <v>46</v>
      </c>
      <c r="J55" s="12" t="s">
        <v>37</v>
      </c>
      <c r="K55">
        <f t="shared" si="1"/>
        <v>6</v>
      </c>
      <c r="M55" s="15">
        <f t="shared" si="10"/>
        <v>1</v>
      </c>
      <c r="N55" s="15">
        <f t="shared" si="11"/>
        <v>1</v>
      </c>
      <c r="O55" s="15">
        <f t="shared" si="12"/>
        <v>1</v>
      </c>
      <c r="P55" s="15">
        <f t="shared" si="13"/>
        <v>1</v>
      </c>
      <c r="Q55" s="15">
        <f t="shared" si="8"/>
        <v>1</v>
      </c>
      <c r="R55" s="15">
        <f t="shared" si="8"/>
        <v>1</v>
      </c>
      <c r="S55" s="15">
        <f t="shared" si="8"/>
        <v>1</v>
      </c>
      <c r="T55" s="15">
        <f t="shared" si="8"/>
        <v>1</v>
      </c>
      <c r="U55" s="15">
        <f t="shared" si="8"/>
        <v>1</v>
      </c>
      <c r="V55" s="15">
        <f t="shared" si="8"/>
        <v>1</v>
      </c>
      <c r="W55" s="15">
        <f t="shared" si="9"/>
        <v>1</v>
      </c>
      <c r="X55" s="15">
        <f t="shared" si="9"/>
        <v>1</v>
      </c>
      <c r="Y55" s="15">
        <f t="shared" si="9"/>
        <v>1</v>
      </c>
      <c r="Z55">
        <f t="shared" si="14"/>
        <v>13</v>
      </c>
    </row>
    <row r="56" spans="1:26" ht="16.5">
      <c r="A56" s="12" t="s">
        <v>37</v>
      </c>
      <c r="B56" s="12" t="s">
        <v>37</v>
      </c>
      <c r="C56" s="12"/>
      <c r="D56" s="12" t="s">
        <v>37</v>
      </c>
      <c r="F56" s="12"/>
      <c r="G56" s="12"/>
      <c r="H56" s="12" t="s">
        <v>37</v>
      </c>
      <c r="I56" s="13" t="s">
        <v>46</v>
      </c>
      <c r="J56" s="12" t="s">
        <v>37</v>
      </c>
      <c r="K56">
        <f t="shared" si="1"/>
        <v>6</v>
      </c>
      <c r="M56" s="15">
        <f t="shared" si="10"/>
        <v>1</v>
      </c>
      <c r="N56" s="15">
        <f t="shared" si="11"/>
        <v>1</v>
      </c>
      <c r="O56" s="15">
        <f t="shared" si="12"/>
        <v>1</v>
      </c>
      <c r="P56" s="15">
        <f t="shared" si="13"/>
        <v>1</v>
      </c>
      <c r="Q56" s="15">
        <f aca="true" t="shared" si="15" ref="Q56:Q87">IF(OR(A56="V",B56="V",C56="V",D56="V",E56="V"),1,0)</f>
        <v>1</v>
      </c>
      <c r="R56" s="15">
        <f aca="true" t="shared" si="16" ref="R56:R87">IF(OR(B56="V",C56="V",D56="V",E56="V",F56="V"),1,0)</f>
        <v>1</v>
      </c>
      <c r="S56" s="15">
        <f aca="true" t="shared" si="17" ref="S56:S87">IF(OR(C56="V",D56="V",E56="V",F56="V",G56="V"),1,0)</f>
        <v>1</v>
      </c>
      <c r="T56" s="15">
        <f aca="true" t="shared" si="18" ref="T56:Y80">IF(OR(D56="V",E56="V",F56="V",G56="V",H56="V"),1,0)</f>
        <v>1</v>
      </c>
      <c r="U56" s="15">
        <f t="shared" si="18"/>
        <v>1</v>
      </c>
      <c r="V56" s="15">
        <f t="shared" si="18"/>
        <v>1</v>
      </c>
      <c r="W56" s="15">
        <f t="shared" si="9"/>
        <v>1</v>
      </c>
      <c r="X56" s="15">
        <f t="shared" si="9"/>
        <v>1</v>
      </c>
      <c r="Y56" s="15">
        <f t="shared" si="9"/>
        <v>1</v>
      </c>
      <c r="Z56">
        <f t="shared" si="14"/>
        <v>13</v>
      </c>
    </row>
    <row r="57" spans="1:26" ht="16.5">
      <c r="A57" s="12" t="s">
        <v>37</v>
      </c>
      <c r="B57" s="12" t="s">
        <v>37</v>
      </c>
      <c r="C57" s="12"/>
      <c r="E57" s="12" t="s">
        <v>37</v>
      </c>
      <c r="F57" s="12" t="s">
        <v>37</v>
      </c>
      <c r="G57" s="13" t="s">
        <v>46</v>
      </c>
      <c r="H57" s="12" t="s">
        <v>37</v>
      </c>
      <c r="I57" s="13"/>
      <c r="J57" s="13"/>
      <c r="K57">
        <f t="shared" si="1"/>
        <v>6</v>
      </c>
      <c r="M57" s="15">
        <f t="shared" si="10"/>
        <v>1</v>
      </c>
      <c r="N57" s="15">
        <f t="shared" si="11"/>
        <v>1</v>
      </c>
      <c r="O57" s="15">
        <f t="shared" si="12"/>
        <v>1</v>
      </c>
      <c r="P57" s="15">
        <f t="shared" si="13"/>
        <v>1</v>
      </c>
      <c r="Q57" s="15">
        <f t="shared" si="15"/>
        <v>1</v>
      </c>
      <c r="R57" s="15">
        <f t="shared" si="16"/>
        <v>1</v>
      </c>
      <c r="S57" s="15">
        <f t="shared" si="17"/>
        <v>1</v>
      </c>
      <c r="T57" s="15">
        <f t="shared" si="18"/>
        <v>1</v>
      </c>
      <c r="U57" s="15">
        <f t="shared" si="18"/>
        <v>1</v>
      </c>
      <c r="V57" s="15">
        <f t="shared" si="18"/>
        <v>1</v>
      </c>
      <c r="W57" s="15">
        <f t="shared" si="9"/>
        <v>1</v>
      </c>
      <c r="X57" s="15">
        <f t="shared" si="9"/>
        <v>1</v>
      </c>
      <c r="Y57" s="15">
        <f t="shared" si="9"/>
        <v>0</v>
      </c>
      <c r="Z57">
        <f t="shared" si="14"/>
        <v>12</v>
      </c>
    </row>
    <row r="58" spans="1:26" ht="16.5">
      <c r="A58" s="12" t="s">
        <v>37</v>
      </c>
      <c r="B58" s="12" t="s">
        <v>37</v>
      </c>
      <c r="C58" s="12"/>
      <c r="E58" s="12" t="s">
        <v>37</v>
      </c>
      <c r="F58" s="12" t="s">
        <v>37</v>
      </c>
      <c r="G58" s="13" t="s">
        <v>46</v>
      </c>
      <c r="H58" s="12"/>
      <c r="I58" s="12" t="s">
        <v>37</v>
      </c>
      <c r="J58" s="13"/>
      <c r="K58">
        <f t="shared" si="1"/>
        <v>6</v>
      </c>
      <c r="M58" s="15">
        <f t="shared" si="10"/>
        <v>1</v>
      </c>
      <c r="N58" s="15">
        <f t="shared" si="11"/>
        <v>1</v>
      </c>
      <c r="O58" s="15">
        <f t="shared" si="12"/>
        <v>1</v>
      </c>
      <c r="P58" s="15">
        <f t="shared" si="13"/>
        <v>1</v>
      </c>
      <c r="Q58" s="15">
        <f t="shared" si="15"/>
        <v>1</v>
      </c>
      <c r="R58" s="15">
        <f t="shared" si="16"/>
        <v>1</v>
      </c>
      <c r="S58" s="15">
        <f t="shared" si="17"/>
        <v>1</v>
      </c>
      <c r="T58" s="15">
        <f t="shared" si="18"/>
        <v>1</v>
      </c>
      <c r="U58" s="15">
        <f t="shared" si="18"/>
        <v>1</v>
      </c>
      <c r="V58" s="15">
        <f t="shared" si="18"/>
        <v>1</v>
      </c>
      <c r="W58" s="15">
        <f t="shared" si="9"/>
        <v>1</v>
      </c>
      <c r="X58" s="15">
        <f t="shared" si="9"/>
        <v>1</v>
      </c>
      <c r="Y58" s="15">
        <f t="shared" si="9"/>
        <v>1</v>
      </c>
      <c r="Z58">
        <f t="shared" si="14"/>
        <v>13</v>
      </c>
    </row>
    <row r="59" spans="1:26" ht="16.5">
      <c r="A59" s="12" t="s">
        <v>37</v>
      </c>
      <c r="B59" s="12" t="s">
        <v>37</v>
      </c>
      <c r="C59" s="12"/>
      <c r="E59" s="12" t="s">
        <v>37</v>
      </c>
      <c r="F59" s="12" t="s">
        <v>37</v>
      </c>
      <c r="G59" s="13" t="s">
        <v>46</v>
      </c>
      <c r="H59" s="13"/>
      <c r="I59" s="12"/>
      <c r="J59" s="12" t="s">
        <v>37</v>
      </c>
      <c r="K59">
        <f t="shared" si="1"/>
        <v>6</v>
      </c>
      <c r="M59" s="15">
        <f t="shared" si="10"/>
        <v>1</v>
      </c>
      <c r="N59" s="15">
        <f t="shared" si="11"/>
        <v>1</v>
      </c>
      <c r="O59" s="15">
        <f t="shared" si="12"/>
        <v>1</v>
      </c>
      <c r="P59" s="15">
        <f t="shared" si="13"/>
        <v>1</v>
      </c>
      <c r="Q59" s="15">
        <f t="shared" si="15"/>
        <v>1</v>
      </c>
      <c r="R59" s="15">
        <f t="shared" si="16"/>
        <v>1</v>
      </c>
      <c r="S59" s="15">
        <f t="shared" si="17"/>
        <v>1</v>
      </c>
      <c r="T59" s="15">
        <f t="shared" si="18"/>
        <v>1</v>
      </c>
      <c r="U59" s="15">
        <f t="shared" si="18"/>
        <v>1</v>
      </c>
      <c r="V59" s="15">
        <f t="shared" si="18"/>
        <v>1</v>
      </c>
      <c r="W59" s="15">
        <f t="shared" si="9"/>
        <v>1</v>
      </c>
      <c r="X59" s="15">
        <f t="shared" si="9"/>
        <v>1</v>
      </c>
      <c r="Y59" s="15">
        <f t="shared" si="9"/>
        <v>1</v>
      </c>
      <c r="Z59">
        <f t="shared" si="14"/>
        <v>13</v>
      </c>
    </row>
    <row r="60" spans="1:26" ht="16.5">
      <c r="A60" s="12" t="s">
        <v>37</v>
      </c>
      <c r="B60" s="12" t="s">
        <v>37</v>
      </c>
      <c r="C60" s="12"/>
      <c r="E60" s="12" t="s">
        <v>37</v>
      </c>
      <c r="F60" s="12" t="s">
        <v>37</v>
      </c>
      <c r="G60" s="13"/>
      <c r="H60" s="13" t="s">
        <v>46</v>
      </c>
      <c r="I60" s="12" t="s">
        <v>37</v>
      </c>
      <c r="J60" s="13"/>
      <c r="K60">
        <f t="shared" si="1"/>
        <v>6</v>
      </c>
      <c r="M60" s="15">
        <f t="shared" si="10"/>
        <v>1</v>
      </c>
      <c r="N60" s="15">
        <f t="shared" si="11"/>
        <v>1</v>
      </c>
      <c r="O60" s="15">
        <f t="shared" si="12"/>
        <v>1</v>
      </c>
      <c r="P60" s="15">
        <f t="shared" si="13"/>
        <v>1</v>
      </c>
      <c r="Q60" s="15">
        <f t="shared" si="15"/>
        <v>1</v>
      </c>
      <c r="R60" s="15">
        <f t="shared" si="16"/>
        <v>1</v>
      </c>
      <c r="S60" s="15">
        <f t="shared" si="17"/>
        <v>1</v>
      </c>
      <c r="T60" s="15">
        <f t="shared" si="18"/>
        <v>1</v>
      </c>
      <c r="U60" s="15">
        <f t="shared" si="18"/>
        <v>1</v>
      </c>
      <c r="V60" s="15">
        <f t="shared" si="18"/>
        <v>1</v>
      </c>
      <c r="W60" s="15">
        <f t="shared" si="9"/>
        <v>1</v>
      </c>
      <c r="X60" s="15">
        <f t="shared" si="9"/>
        <v>1</v>
      </c>
      <c r="Y60" s="15">
        <f t="shared" si="9"/>
        <v>1</v>
      </c>
      <c r="Z60">
        <f t="shared" si="14"/>
        <v>13</v>
      </c>
    </row>
    <row r="61" spans="1:26" ht="16.5">
      <c r="A61" s="12" t="s">
        <v>37</v>
      </c>
      <c r="B61" s="12" t="s">
        <v>37</v>
      </c>
      <c r="C61" s="12"/>
      <c r="E61" s="12" t="s">
        <v>37</v>
      </c>
      <c r="F61" s="12" t="s">
        <v>37</v>
      </c>
      <c r="G61" s="13"/>
      <c r="H61" s="13" t="s">
        <v>46</v>
      </c>
      <c r="I61" s="12"/>
      <c r="J61" s="12" t="s">
        <v>37</v>
      </c>
      <c r="K61">
        <f t="shared" si="1"/>
        <v>6</v>
      </c>
      <c r="M61" s="15">
        <f t="shared" si="10"/>
        <v>1</v>
      </c>
      <c r="N61" s="15">
        <f t="shared" si="11"/>
        <v>1</v>
      </c>
      <c r="O61" s="15">
        <f t="shared" si="12"/>
        <v>1</v>
      </c>
      <c r="P61" s="15">
        <f t="shared" si="13"/>
        <v>1</v>
      </c>
      <c r="Q61" s="15">
        <f t="shared" si="15"/>
        <v>1</v>
      </c>
      <c r="R61" s="15">
        <f t="shared" si="16"/>
        <v>1</v>
      </c>
      <c r="S61" s="15">
        <f t="shared" si="17"/>
        <v>1</v>
      </c>
      <c r="T61" s="15">
        <f t="shared" si="18"/>
        <v>1</v>
      </c>
      <c r="U61" s="15">
        <f t="shared" si="18"/>
        <v>1</v>
      </c>
      <c r="V61" s="15">
        <f t="shared" si="18"/>
        <v>1</v>
      </c>
      <c r="W61" s="15">
        <f t="shared" si="9"/>
        <v>1</v>
      </c>
      <c r="X61" s="15">
        <f t="shared" si="9"/>
        <v>1</v>
      </c>
      <c r="Y61" s="15">
        <f t="shared" si="9"/>
        <v>1</v>
      </c>
      <c r="Z61">
        <f t="shared" si="14"/>
        <v>13</v>
      </c>
    </row>
    <row r="62" spans="1:26" ht="16.5">
      <c r="A62" s="12" t="s">
        <v>37</v>
      </c>
      <c r="B62" s="12" t="s">
        <v>37</v>
      </c>
      <c r="D62" s="12"/>
      <c r="E62" s="12" t="s">
        <v>37</v>
      </c>
      <c r="F62" s="12" t="s">
        <v>37</v>
      </c>
      <c r="G62" s="12"/>
      <c r="I62" s="13" t="s">
        <v>46</v>
      </c>
      <c r="J62" s="12" t="s">
        <v>37</v>
      </c>
      <c r="K62">
        <f t="shared" si="1"/>
        <v>6</v>
      </c>
      <c r="M62" s="15">
        <f t="shared" si="10"/>
        <v>1</v>
      </c>
      <c r="N62" s="15">
        <f t="shared" si="11"/>
        <v>1</v>
      </c>
      <c r="O62" s="15">
        <f t="shared" si="12"/>
        <v>1</v>
      </c>
      <c r="P62" s="15">
        <f t="shared" si="13"/>
        <v>1</v>
      </c>
      <c r="Q62" s="15">
        <f t="shared" si="15"/>
        <v>1</v>
      </c>
      <c r="R62" s="15">
        <f t="shared" si="16"/>
        <v>1</v>
      </c>
      <c r="S62" s="15">
        <f t="shared" si="17"/>
        <v>1</v>
      </c>
      <c r="T62" s="15">
        <f t="shared" si="18"/>
        <v>1</v>
      </c>
      <c r="U62" s="15">
        <f t="shared" si="18"/>
        <v>1</v>
      </c>
      <c r="V62" s="15">
        <f t="shared" si="18"/>
        <v>1</v>
      </c>
      <c r="W62" s="15">
        <f t="shared" si="9"/>
        <v>1</v>
      </c>
      <c r="X62" s="15">
        <f t="shared" si="9"/>
        <v>1</v>
      </c>
      <c r="Y62" s="15">
        <f t="shared" si="9"/>
        <v>1</v>
      </c>
      <c r="Z62">
        <f t="shared" si="14"/>
        <v>13</v>
      </c>
    </row>
    <row r="63" spans="1:26" ht="16.5">
      <c r="A63" s="12" t="s">
        <v>37</v>
      </c>
      <c r="B63" s="12" t="s">
        <v>37</v>
      </c>
      <c r="D63" s="12"/>
      <c r="E63" s="12" t="s">
        <v>37</v>
      </c>
      <c r="F63" s="12"/>
      <c r="G63" s="12" t="s">
        <v>37</v>
      </c>
      <c r="H63" s="13" t="s">
        <v>46</v>
      </c>
      <c r="I63" s="12" t="s">
        <v>37</v>
      </c>
      <c r="J63" s="13"/>
      <c r="K63">
        <f t="shared" si="1"/>
        <v>6</v>
      </c>
      <c r="M63" s="15">
        <f t="shared" si="10"/>
        <v>1</v>
      </c>
      <c r="N63" s="15">
        <f t="shared" si="11"/>
        <v>1</v>
      </c>
      <c r="O63" s="15">
        <f t="shared" si="12"/>
        <v>1</v>
      </c>
      <c r="P63" s="15">
        <f t="shared" si="13"/>
        <v>1</v>
      </c>
      <c r="Q63" s="15">
        <f t="shared" si="15"/>
        <v>1</v>
      </c>
      <c r="R63" s="15">
        <f t="shared" si="16"/>
        <v>1</v>
      </c>
      <c r="S63" s="15">
        <f t="shared" si="17"/>
        <v>1</v>
      </c>
      <c r="T63" s="15">
        <f t="shared" si="18"/>
        <v>1</v>
      </c>
      <c r="U63" s="15">
        <f t="shared" si="18"/>
        <v>1</v>
      </c>
      <c r="V63" s="15">
        <f t="shared" si="18"/>
        <v>1</v>
      </c>
      <c r="W63" s="15">
        <f t="shared" si="9"/>
        <v>1</v>
      </c>
      <c r="X63" s="15">
        <f t="shared" si="9"/>
        <v>1</v>
      </c>
      <c r="Y63" s="15">
        <f t="shared" si="9"/>
        <v>1</v>
      </c>
      <c r="Z63">
        <f t="shared" si="14"/>
        <v>13</v>
      </c>
    </row>
    <row r="64" spans="1:26" ht="16.5">
      <c r="A64" s="12" t="s">
        <v>37</v>
      </c>
      <c r="B64" s="12" t="s">
        <v>37</v>
      </c>
      <c r="D64" s="12"/>
      <c r="E64" s="12" t="s">
        <v>37</v>
      </c>
      <c r="F64" s="12"/>
      <c r="G64" s="12" t="s">
        <v>37</v>
      </c>
      <c r="H64" s="13" t="s">
        <v>46</v>
      </c>
      <c r="I64" s="12"/>
      <c r="J64" s="12" t="s">
        <v>37</v>
      </c>
      <c r="K64">
        <f t="shared" si="1"/>
        <v>6</v>
      </c>
      <c r="M64" s="15">
        <f t="shared" si="10"/>
        <v>1</v>
      </c>
      <c r="N64" s="15">
        <f t="shared" si="11"/>
        <v>1</v>
      </c>
      <c r="O64" s="15">
        <f t="shared" si="12"/>
        <v>1</v>
      </c>
      <c r="P64" s="15">
        <f t="shared" si="13"/>
        <v>1</v>
      </c>
      <c r="Q64" s="15">
        <f t="shared" si="15"/>
        <v>1</v>
      </c>
      <c r="R64" s="15">
        <f t="shared" si="16"/>
        <v>1</v>
      </c>
      <c r="S64" s="15">
        <f t="shared" si="17"/>
        <v>1</v>
      </c>
      <c r="T64" s="15">
        <f t="shared" si="18"/>
        <v>1</v>
      </c>
      <c r="U64" s="15">
        <f t="shared" si="18"/>
        <v>1</v>
      </c>
      <c r="V64" s="15">
        <f t="shared" si="18"/>
        <v>1</v>
      </c>
      <c r="W64" s="15">
        <f t="shared" si="9"/>
        <v>1</v>
      </c>
      <c r="X64" s="15">
        <f t="shared" si="9"/>
        <v>1</v>
      </c>
      <c r="Y64" s="15">
        <f t="shared" si="9"/>
        <v>1</v>
      </c>
      <c r="Z64">
        <f t="shared" si="14"/>
        <v>13</v>
      </c>
    </row>
    <row r="65" spans="1:26" ht="16.5">
      <c r="A65" s="12" t="s">
        <v>37</v>
      </c>
      <c r="B65" s="12" t="s">
        <v>37</v>
      </c>
      <c r="D65" s="12"/>
      <c r="E65" s="12" t="s">
        <v>37</v>
      </c>
      <c r="F65" s="12"/>
      <c r="G65" s="12" t="s">
        <v>37</v>
      </c>
      <c r="H65" s="13"/>
      <c r="I65" s="13" t="s">
        <v>46</v>
      </c>
      <c r="J65" s="12" t="s">
        <v>37</v>
      </c>
      <c r="K65">
        <f t="shared" si="1"/>
        <v>6</v>
      </c>
      <c r="M65" s="15">
        <f t="shared" si="10"/>
        <v>1</v>
      </c>
      <c r="N65" s="15">
        <f t="shared" si="11"/>
        <v>1</v>
      </c>
      <c r="O65" s="15">
        <f t="shared" si="12"/>
        <v>1</v>
      </c>
      <c r="P65" s="15">
        <f t="shared" si="13"/>
        <v>1</v>
      </c>
      <c r="Q65" s="15">
        <f t="shared" si="15"/>
        <v>1</v>
      </c>
      <c r="R65" s="15">
        <f t="shared" si="16"/>
        <v>1</v>
      </c>
      <c r="S65" s="15">
        <f t="shared" si="17"/>
        <v>1</v>
      </c>
      <c r="T65" s="15">
        <f t="shared" si="18"/>
        <v>1</v>
      </c>
      <c r="U65" s="15">
        <f t="shared" si="18"/>
        <v>1</v>
      </c>
      <c r="V65" s="15">
        <f t="shared" si="18"/>
        <v>1</v>
      </c>
      <c r="W65" s="15">
        <f t="shared" si="9"/>
        <v>1</v>
      </c>
      <c r="X65" s="15">
        <f t="shared" si="9"/>
        <v>1</v>
      </c>
      <c r="Y65" s="15">
        <f t="shared" si="9"/>
        <v>1</v>
      </c>
      <c r="Z65">
        <f t="shared" si="14"/>
        <v>13</v>
      </c>
    </row>
    <row r="66" spans="1:26" ht="16.5">
      <c r="A66" s="12" t="s">
        <v>37</v>
      </c>
      <c r="B66" s="12" t="s">
        <v>37</v>
      </c>
      <c r="D66" s="12"/>
      <c r="E66" s="12" t="s">
        <v>37</v>
      </c>
      <c r="F66" s="12"/>
      <c r="G66" s="12"/>
      <c r="H66" s="12" t="s">
        <v>37</v>
      </c>
      <c r="I66" s="13" t="s">
        <v>46</v>
      </c>
      <c r="J66" s="12" t="s">
        <v>37</v>
      </c>
      <c r="K66">
        <f t="shared" si="1"/>
        <v>6</v>
      </c>
      <c r="M66" s="15">
        <f t="shared" si="10"/>
        <v>1</v>
      </c>
      <c r="N66" s="15">
        <f t="shared" si="11"/>
        <v>1</v>
      </c>
      <c r="O66" s="15">
        <f t="shared" si="12"/>
        <v>1</v>
      </c>
      <c r="P66" s="15">
        <f t="shared" si="13"/>
        <v>1</v>
      </c>
      <c r="Q66" s="15">
        <f t="shared" si="15"/>
        <v>1</v>
      </c>
      <c r="R66" s="15">
        <f t="shared" si="16"/>
        <v>1</v>
      </c>
      <c r="S66" s="15">
        <f t="shared" si="17"/>
        <v>1</v>
      </c>
      <c r="T66" s="15">
        <f t="shared" si="18"/>
        <v>1</v>
      </c>
      <c r="U66" s="15">
        <f t="shared" si="18"/>
        <v>1</v>
      </c>
      <c r="V66" s="15">
        <f t="shared" si="18"/>
        <v>1</v>
      </c>
      <c r="W66" s="15">
        <f t="shared" si="18"/>
        <v>1</v>
      </c>
      <c r="X66" s="15">
        <f t="shared" si="18"/>
        <v>1</v>
      </c>
      <c r="Y66" s="15">
        <f t="shared" si="18"/>
        <v>1</v>
      </c>
      <c r="Z66">
        <f t="shared" si="14"/>
        <v>13</v>
      </c>
    </row>
    <row r="67" spans="1:26" ht="16.5">
      <c r="A67" s="12" t="s">
        <v>37</v>
      </c>
      <c r="B67" s="12" t="s">
        <v>37</v>
      </c>
      <c r="D67" s="12"/>
      <c r="E67" s="12"/>
      <c r="F67" s="12" t="s">
        <v>37</v>
      </c>
      <c r="G67" s="12" t="s">
        <v>37</v>
      </c>
      <c r="H67" s="13" t="s">
        <v>46</v>
      </c>
      <c r="I67" s="12" t="s">
        <v>37</v>
      </c>
      <c r="J67" s="13"/>
      <c r="K67">
        <f aca="true" t="shared" si="19" ref="K67:K130">COUNTIF(A67:J67,"V")</f>
        <v>6</v>
      </c>
      <c r="M67" s="15">
        <f t="shared" si="10"/>
        <v>1</v>
      </c>
      <c r="N67" s="15">
        <f t="shared" si="11"/>
        <v>1</v>
      </c>
      <c r="O67" s="15">
        <f t="shared" si="12"/>
        <v>1</v>
      </c>
      <c r="P67" s="15">
        <f t="shared" si="13"/>
        <v>1</v>
      </c>
      <c r="Q67" s="15">
        <f t="shared" si="15"/>
        <v>1</v>
      </c>
      <c r="R67" s="15">
        <f t="shared" si="16"/>
        <v>1</v>
      </c>
      <c r="S67" s="15">
        <f t="shared" si="17"/>
        <v>1</v>
      </c>
      <c r="T67" s="15">
        <f t="shared" si="18"/>
        <v>1</v>
      </c>
      <c r="U67" s="15">
        <f t="shared" si="18"/>
        <v>1</v>
      </c>
      <c r="V67" s="15">
        <f t="shared" si="18"/>
        <v>1</v>
      </c>
      <c r="W67" s="15">
        <f t="shared" si="18"/>
        <v>1</v>
      </c>
      <c r="X67" s="15">
        <f t="shared" si="18"/>
        <v>1</v>
      </c>
      <c r="Y67" s="15">
        <f t="shared" si="18"/>
        <v>1</v>
      </c>
      <c r="Z67">
        <f t="shared" si="14"/>
        <v>13</v>
      </c>
    </row>
    <row r="68" spans="1:26" ht="16.5">
      <c r="A68" s="12" t="s">
        <v>37</v>
      </c>
      <c r="B68" s="12" t="s">
        <v>37</v>
      </c>
      <c r="D68" s="12"/>
      <c r="E68" s="12"/>
      <c r="F68" s="12" t="s">
        <v>37</v>
      </c>
      <c r="G68" s="12" t="s">
        <v>37</v>
      </c>
      <c r="H68" s="13" t="s">
        <v>46</v>
      </c>
      <c r="I68" s="12"/>
      <c r="J68" s="12" t="s">
        <v>37</v>
      </c>
      <c r="K68">
        <f t="shared" si="19"/>
        <v>6</v>
      </c>
      <c r="M68" s="15">
        <f t="shared" si="10"/>
        <v>1</v>
      </c>
      <c r="N68" s="15">
        <f t="shared" si="11"/>
        <v>1</v>
      </c>
      <c r="O68" s="15">
        <f t="shared" si="12"/>
        <v>1</v>
      </c>
      <c r="P68" s="15">
        <f t="shared" si="13"/>
        <v>1</v>
      </c>
      <c r="Q68" s="15">
        <f t="shared" si="15"/>
        <v>1</v>
      </c>
      <c r="R68" s="15">
        <f t="shared" si="16"/>
        <v>1</v>
      </c>
      <c r="S68" s="15">
        <f t="shared" si="17"/>
        <v>1</v>
      </c>
      <c r="T68" s="15">
        <f t="shared" si="18"/>
        <v>1</v>
      </c>
      <c r="U68" s="15">
        <f t="shared" si="18"/>
        <v>1</v>
      </c>
      <c r="V68" s="15">
        <f t="shared" si="18"/>
        <v>1</v>
      </c>
      <c r="W68" s="15">
        <f t="shared" si="18"/>
        <v>1</v>
      </c>
      <c r="X68" s="15">
        <f t="shared" si="18"/>
        <v>1</v>
      </c>
      <c r="Y68" s="15">
        <f t="shared" si="18"/>
        <v>1</v>
      </c>
      <c r="Z68">
        <f t="shared" si="14"/>
        <v>13</v>
      </c>
    </row>
    <row r="69" spans="1:26" ht="16.5">
      <c r="A69" s="12" t="s">
        <v>37</v>
      </c>
      <c r="B69" s="12" t="s">
        <v>37</v>
      </c>
      <c r="D69" s="12"/>
      <c r="E69" s="12"/>
      <c r="F69" s="12" t="s">
        <v>37</v>
      </c>
      <c r="G69" s="12" t="s">
        <v>37</v>
      </c>
      <c r="H69" s="13"/>
      <c r="I69" s="13" t="s">
        <v>46</v>
      </c>
      <c r="J69" s="12" t="s">
        <v>37</v>
      </c>
      <c r="K69">
        <f t="shared" si="19"/>
        <v>6</v>
      </c>
      <c r="M69" s="15">
        <f t="shared" si="10"/>
        <v>1</v>
      </c>
      <c r="N69" s="15">
        <f t="shared" si="11"/>
        <v>1</v>
      </c>
      <c r="O69" s="15">
        <f t="shared" si="12"/>
        <v>1</v>
      </c>
      <c r="P69" s="15">
        <f t="shared" si="13"/>
        <v>1</v>
      </c>
      <c r="Q69" s="15">
        <f t="shared" si="15"/>
        <v>1</v>
      </c>
      <c r="R69" s="15">
        <f t="shared" si="16"/>
        <v>1</v>
      </c>
      <c r="S69" s="15">
        <f t="shared" si="17"/>
        <v>1</v>
      </c>
      <c r="T69" s="15">
        <f t="shared" si="18"/>
        <v>1</v>
      </c>
      <c r="U69" s="15">
        <f t="shared" si="18"/>
        <v>1</v>
      </c>
      <c r="V69" s="15">
        <f t="shared" si="18"/>
        <v>1</v>
      </c>
      <c r="W69" s="15">
        <f t="shared" si="18"/>
        <v>1</v>
      </c>
      <c r="X69" s="15">
        <f t="shared" si="18"/>
        <v>1</v>
      </c>
      <c r="Y69" s="15">
        <f t="shared" si="18"/>
        <v>1</v>
      </c>
      <c r="Z69">
        <f t="shared" si="14"/>
        <v>13</v>
      </c>
    </row>
    <row r="70" spans="1:26" ht="16.5">
      <c r="A70" s="12" t="s">
        <v>37</v>
      </c>
      <c r="B70" s="12" t="s">
        <v>37</v>
      </c>
      <c r="E70" s="12"/>
      <c r="F70" s="12" t="s">
        <v>37</v>
      </c>
      <c r="G70" s="12"/>
      <c r="H70" s="12" t="s">
        <v>37</v>
      </c>
      <c r="I70" s="13" t="s">
        <v>46</v>
      </c>
      <c r="J70" s="12" t="s">
        <v>37</v>
      </c>
      <c r="K70">
        <f t="shared" si="19"/>
        <v>6</v>
      </c>
      <c r="M70" s="15">
        <f t="shared" si="10"/>
        <v>1</v>
      </c>
      <c r="N70" s="15">
        <f t="shared" si="11"/>
        <v>1</v>
      </c>
      <c r="O70" s="15">
        <f t="shared" si="12"/>
        <v>1</v>
      </c>
      <c r="P70" s="15">
        <f t="shared" si="13"/>
        <v>1</v>
      </c>
      <c r="Q70" s="15">
        <f t="shared" si="15"/>
        <v>1</v>
      </c>
      <c r="R70" s="15">
        <f t="shared" si="16"/>
        <v>1</v>
      </c>
      <c r="S70" s="15">
        <f t="shared" si="17"/>
        <v>1</v>
      </c>
      <c r="T70" s="15">
        <f t="shared" si="18"/>
        <v>1</v>
      </c>
      <c r="U70" s="15">
        <f t="shared" si="18"/>
        <v>1</v>
      </c>
      <c r="V70" s="15">
        <f t="shared" si="18"/>
        <v>1</v>
      </c>
      <c r="W70" s="15">
        <f t="shared" si="18"/>
        <v>1</v>
      </c>
      <c r="X70" s="15">
        <f t="shared" si="18"/>
        <v>1</v>
      </c>
      <c r="Y70" s="15">
        <f t="shared" si="18"/>
        <v>1</v>
      </c>
      <c r="Z70">
        <f t="shared" si="14"/>
        <v>13</v>
      </c>
    </row>
    <row r="71" spans="1:26" ht="16.5">
      <c r="A71" s="12" t="s">
        <v>37</v>
      </c>
      <c r="B71" s="12" t="s">
        <v>37</v>
      </c>
      <c r="E71" s="12"/>
      <c r="F71" s="12"/>
      <c r="G71" s="12" t="s">
        <v>37</v>
      </c>
      <c r="H71" s="12" t="s">
        <v>37</v>
      </c>
      <c r="I71" s="13" t="s">
        <v>46</v>
      </c>
      <c r="J71" s="12" t="s">
        <v>37</v>
      </c>
      <c r="K71">
        <f t="shared" si="19"/>
        <v>6</v>
      </c>
      <c r="M71" s="15">
        <f t="shared" si="10"/>
        <v>1</v>
      </c>
      <c r="N71" s="15">
        <f t="shared" si="11"/>
        <v>1</v>
      </c>
      <c r="O71" s="15">
        <f t="shared" si="12"/>
        <v>1</v>
      </c>
      <c r="P71" s="15">
        <f t="shared" si="13"/>
        <v>1</v>
      </c>
      <c r="Q71" s="15">
        <f t="shared" si="15"/>
        <v>1</v>
      </c>
      <c r="R71" s="15">
        <f t="shared" si="16"/>
        <v>1</v>
      </c>
      <c r="S71" s="15">
        <f t="shared" si="17"/>
        <v>1</v>
      </c>
      <c r="T71" s="15">
        <f t="shared" si="18"/>
        <v>1</v>
      </c>
      <c r="U71" s="15">
        <f t="shared" si="18"/>
        <v>1</v>
      </c>
      <c r="V71" s="15">
        <f t="shared" si="18"/>
        <v>1</v>
      </c>
      <c r="W71" s="15">
        <f t="shared" si="18"/>
        <v>1</v>
      </c>
      <c r="X71" s="15">
        <f t="shared" si="18"/>
        <v>1</v>
      </c>
      <c r="Y71" s="15">
        <f t="shared" si="18"/>
        <v>1</v>
      </c>
      <c r="Z71">
        <f t="shared" si="14"/>
        <v>13</v>
      </c>
    </row>
    <row r="72" spans="1:26" ht="16.5">
      <c r="A72" s="12" t="s">
        <v>37</v>
      </c>
      <c r="B72" s="12"/>
      <c r="C72" s="12" t="s">
        <v>37</v>
      </c>
      <c r="D72" s="12" t="s">
        <v>37</v>
      </c>
      <c r="E72" s="12" t="s">
        <v>37</v>
      </c>
      <c r="F72" s="13" t="s">
        <v>46</v>
      </c>
      <c r="G72" s="12" t="s">
        <v>37</v>
      </c>
      <c r="H72" s="13"/>
      <c r="I72" s="13"/>
      <c r="J72" s="13"/>
      <c r="K72">
        <f t="shared" si="19"/>
        <v>6</v>
      </c>
      <c r="M72" s="15">
        <f t="shared" si="10"/>
        <v>1</v>
      </c>
      <c r="N72" s="15">
        <f t="shared" si="11"/>
        <v>1</v>
      </c>
      <c r="O72" s="15">
        <f t="shared" si="12"/>
        <v>1</v>
      </c>
      <c r="P72" s="15">
        <f t="shared" si="13"/>
        <v>1</v>
      </c>
      <c r="Q72" s="15">
        <f t="shared" si="15"/>
        <v>1</v>
      </c>
      <c r="R72" s="15">
        <f t="shared" si="16"/>
        <v>1</v>
      </c>
      <c r="S72" s="15">
        <f t="shared" si="17"/>
        <v>1</v>
      </c>
      <c r="T72" s="15">
        <f t="shared" si="18"/>
        <v>1</v>
      </c>
      <c r="U72" s="15">
        <f t="shared" si="18"/>
        <v>1</v>
      </c>
      <c r="V72" s="15">
        <f t="shared" si="18"/>
        <v>1</v>
      </c>
      <c r="W72" s="15">
        <f t="shared" si="18"/>
        <v>1</v>
      </c>
      <c r="X72" s="15">
        <f t="shared" si="18"/>
        <v>0</v>
      </c>
      <c r="Y72" s="15">
        <f t="shared" si="18"/>
        <v>0</v>
      </c>
      <c r="Z72">
        <f t="shared" si="14"/>
        <v>11</v>
      </c>
    </row>
    <row r="73" spans="1:26" ht="16.5">
      <c r="A73" s="12" t="s">
        <v>37</v>
      </c>
      <c r="B73" s="12"/>
      <c r="C73" s="12" t="s">
        <v>37</v>
      </c>
      <c r="D73" s="12" t="s">
        <v>37</v>
      </c>
      <c r="E73" s="12" t="s">
        <v>37</v>
      </c>
      <c r="F73" s="13" t="s">
        <v>46</v>
      </c>
      <c r="G73" s="12"/>
      <c r="H73" s="12" t="s">
        <v>37</v>
      </c>
      <c r="I73" s="13"/>
      <c r="J73" s="13"/>
      <c r="K73">
        <f t="shared" si="19"/>
        <v>6</v>
      </c>
      <c r="M73" s="15">
        <f t="shared" si="10"/>
        <v>1</v>
      </c>
      <c r="N73" s="15">
        <f t="shared" si="11"/>
        <v>1</v>
      </c>
      <c r="O73" s="15">
        <f t="shared" si="12"/>
        <v>1</v>
      </c>
      <c r="P73" s="15">
        <f t="shared" si="13"/>
        <v>1</v>
      </c>
      <c r="Q73" s="15">
        <f t="shared" si="15"/>
        <v>1</v>
      </c>
      <c r="R73" s="15">
        <f t="shared" si="16"/>
        <v>1</v>
      </c>
      <c r="S73" s="15">
        <f t="shared" si="17"/>
        <v>1</v>
      </c>
      <c r="T73" s="15">
        <f t="shared" si="18"/>
        <v>1</v>
      </c>
      <c r="U73" s="15">
        <f t="shared" si="18"/>
        <v>1</v>
      </c>
      <c r="V73" s="15">
        <f t="shared" si="18"/>
        <v>1</v>
      </c>
      <c r="W73" s="15">
        <f t="shared" si="18"/>
        <v>1</v>
      </c>
      <c r="X73" s="15">
        <f t="shared" si="18"/>
        <v>1</v>
      </c>
      <c r="Y73" s="15">
        <f t="shared" si="18"/>
        <v>0</v>
      </c>
      <c r="Z73">
        <f t="shared" si="14"/>
        <v>12</v>
      </c>
    </row>
    <row r="74" spans="1:26" ht="16.5">
      <c r="A74" s="12" t="s">
        <v>37</v>
      </c>
      <c r="B74" s="12"/>
      <c r="C74" s="12" t="s">
        <v>37</v>
      </c>
      <c r="D74" s="12" t="s">
        <v>37</v>
      </c>
      <c r="E74" s="12" t="s">
        <v>37</v>
      </c>
      <c r="F74" s="13" t="s">
        <v>46</v>
      </c>
      <c r="G74" s="13"/>
      <c r="H74" s="12"/>
      <c r="I74" s="12" t="s">
        <v>37</v>
      </c>
      <c r="J74" s="13"/>
      <c r="K74">
        <f t="shared" si="19"/>
        <v>6</v>
      </c>
      <c r="M74" s="15">
        <f t="shared" si="10"/>
        <v>1</v>
      </c>
      <c r="N74" s="15">
        <f t="shared" si="11"/>
        <v>1</v>
      </c>
      <c r="O74" s="15">
        <f t="shared" si="12"/>
        <v>1</v>
      </c>
      <c r="P74" s="15">
        <f t="shared" si="13"/>
        <v>1</v>
      </c>
      <c r="Q74" s="15">
        <f t="shared" si="15"/>
        <v>1</v>
      </c>
      <c r="R74" s="15">
        <f t="shared" si="16"/>
        <v>1</v>
      </c>
      <c r="S74" s="15">
        <f t="shared" si="17"/>
        <v>1</v>
      </c>
      <c r="T74" s="15">
        <f t="shared" si="18"/>
        <v>1</v>
      </c>
      <c r="U74" s="15">
        <f t="shared" si="18"/>
        <v>1</v>
      </c>
      <c r="V74" s="15">
        <f t="shared" si="18"/>
        <v>1</v>
      </c>
      <c r="W74" s="15">
        <f t="shared" si="18"/>
        <v>1</v>
      </c>
      <c r="X74" s="15">
        <f t="shared" si="18"/>
        <v>1</v>
      </c>
      <c r="Y74" s="15">
        <f t="shared" si="18"/>
        <v>1</v>
      </c>
      <c r="Z74">
        <f t="shared" si="14"/>
        <v>13</v>
      </c>
    </row>
    <row r="75" spans="1:26" ht="16.5">
      <c r="A75" s="12" t="s">
        <v>37</v>
      </c>
      <c r="B75" s="12"/>
      <c r="C75" s="12" t="s">
        <v>37</v>
      </c>
      <c r="D75" s="12" t="s">
        <v>37</v>
      </c>
      <c r="E75" s="12" t="s">
        <v>37</v>
      </c>
      <c r="F75" s="13" t="s">
        <v>46</v>
      </c>
      <c r="G75" s="13"/>
      <c r="H75" s="13"/>
      <c r="I75" s="12"/>
      <c r="J75" s="12" t="s">
        <v>37</v>
      </c>
      <c r="K75">
        <f t="shared" si="19"/>
        <v>6</v>
      </c>
      <c r="M75" s="15">
        <f aca="true" t="shared" si="20" ref="M75:M106">IF(OR(A75="V",J75="V"),1,0)</f>
        <v>1</v>
      </c>
      <c r="N75" s="15">
        <f aca="true" t="shared" si="21" ref="N75:N106">IF(OR(A75="V",B75="V"),1,0)</f>
        <v>1</v>
      </c>
      <c r="O75" s="15">
        <f aca="true" t="shared" si="22" ref="O75:O106">IF(OR(A75="V",B75="V",C75="V"),1,0)</f>
        <v>1</v>
      </c>
      <c r="P75" s="15">
        <f aca="true" t="shared" si="23" ref="P75:P106">IF(OR(A75="V",B75="V",C75="V",D75="V"),1,0)</f>
        <v>1</v>
      </c>
      <c r="Q75" s="15">
        <f t="shared" si="15"/>
        <v>1</v>
      </c>
      <c r="R75" s="15">
        <f t="shared" si="16"/>
        <v>1</v>
      </c>
      <c r="S75" s="15">
        <f t="shared" si="17"/>
        <v>1</v>
      </c>
      <c r="T75" s="15">
        <f t="shared" si="18"/>
        <v>1</v>
      </c>
      <c r="U75" s="15">
        <f t="shared" si="18"/>
        <v>1</v>
      </c>
      <c r="V75" s="15">
        <f t="shared" si="18"/>
        <v>1</v>
      </c>
      <c r="W75" s="15">
        <f t="shared" si="18"/>
        <v>1</v>
      </c>
      <c r="X75" s="15">
        <f t="shared" si="18"/>
        <v>1</v>
      </c>
      <c r="Y75" s="15">
        <f t="shared" si="18"/>
        <v>1</v>
      </c>
      <c r="Z75">
        <f aca="true" t="shared" si="24" ref="Z75:Z106">SUM(M75:Y75)</f>
        <v>13</v>
      </c>
    </row>
    <row r="76" spans="1:26" ht="16.5">
      <c r="A76" s="12" t="s">
        <v>37</v>
      </c>
      <c r="B76" s="12"/>
      <c r="C76" s="12" t="s">
        <v>37</v>
      </c>
      <c r="D76" s="12" t="s">
        <v>37</v>
      </c>
      <c r="E76" s="12" t="s">
        <v>37</v>
      </c>
      <c r="F76" s="13"/>
      <c r="G76" s="13" t="s">
        <v>46</v>
      </c>
      <c r="H76" s="12" t="s">
        <v>37</v>
      </c>
      <c r="I76" s="13"/>
      <c r="J76" s="13"/>
      <c r="K76">
        <f t="shared" si="19"/>
        <v>6</v>
      </c>
      <c r="M76" s="15">
        <f t="shared" si="20"/>
        <v>1</v>
      </c>
      <c r="N76" s="15">
        <f t="shared" si="21"/>
        <v>1</v>
      </c>
      <c r="O76" s="15">
        <f t="shared" si="22"/>
        <v>1</v>
      </c>
      <c r="P76" s="15">
        <f t="shared" si="23"/>
        <v>1</v>
      </c>
      <c r="Q76" s="15">
        <f t="shared" si="15"/>
        <v>1</v>
      </c>
      <c r="R76" s="15">
        <f t="shared" si="16"/>
        <v>1</v>
      </c>
      <c r="S76" s="15">
        <f t="shared" si="17"/>
        <v>1</v>
      </c>
      <c r="T76" s="15">
        <f t="shared" si="18"/>
        <v>1</v>
      </c>
      <c r="U76" s="15">
        <f t="shared" si="18"/>
        <v>1</v>
      </c>
      <c r="V76" s="15">
        <f t="shared" si="18"/>
        <v>1</v>
      </c>
      <c r="W76" s="15">
        <f t="shared" si="18"/>
        <v>1</v>
      </c>
      <c r="X76" s="15">
        <f t="shared" si="18"/>
        <v>1</v>
      </c>
      <c r="Y76" s="15">
        <f t="shared" si="18"/>
        <v>0</v>
      </c>
      <c r="Z76">
        <f t="shared" si="24"/>
        <v>12</v>
      </c>
    </row>
    <row r="77" spans="1:26" ht="16.5">
      <c r="A77" s="12" t="s">
        <v>37</v>
      </c>
      <c r="B77" s="12"/>
      <c r="C77" s="12" t="s">
        <v>37</v>
      </c>
      <c r="D77" s="12" t="s">
        <v>37</v>
      </c>
      <c r="E77" s="12" t="s">
        <v>37</v>
      </c>
      <c r="F77" s="13"/>
      <c r="G77" s="13" t="s">
        <v>46</v>
      </c>
      <c r="H77" s="12"/>
      <c r="I77" s="12" t="s">
        <v>37</v>
      </c>
      <c r="J77" s="13"/>
      <c r="K77">
        <f t="shared" si="19"/>
        <v>6</v>
      </c>
      <c r="M77" s="15">
        <f t="shared" si="20"/>
        <v>1</v>
      </c>
      <c r="N77" s="15">
        <f t="shared" si="21"/>
        <v>1</v>
      </c>
      <c r="O77" s="15">
        <f t="shared" si="22"/>
        <v>1</v>
      </c>
      <c r="P77" s="15">
        <f t="shared" si="23"/>
        <v>1</v>
      </c>
      <c r="Q77" s="15">
        <f t="shared" si="15"/>
        <v>1</v>
      </c>
      <c r="R77" s="15">
        <f t="shared" si="16"/>
        <v>1</v>
      </c>
      <c r="S77" s="15">
        <f t="shared" si="17"/>
        <v>1</v>
      </c>
      <c r="T77" s="15">
        <f t="shared" si="18"/>
        <v>1</v>
      </c>
      <c r="U77" s="15">
        <f t="shared" si="18"/>
        <v>1</v>
      </c>
      <c r="V77" s="15">
        <f t="shared" si="18"/>
        <v>1</v>
      </c>
      <c r="W77" s="15">
        <f t="shared" si="18"/>
        <v>1</v>
      </c>
      <c r="X77" s="15">
        <f t="shared" si="18"/>
        <v>1</v>
      </c>
      <c r="Y77" s="15">
        <f t="shared" si="18"/>
        <v>1</v>
      </c>
      <c r="Z77">
        <f t="shared" si="24"/>
        <v>13</v>
      </c>
    </row>
    <row r="78" spans="1:26" ht="16.5">
      <c r="A78" s="12" t="s">
        <v>37</v>
      </c>
      <c r="B78" s="12"/>
      <c r="C78" s="12" t="s">
        <v>37</v>
      </c>
      <c r="D78" s="12" t="s">
        <v>37</v>
      </c>
      <c r="E78" s="12" t="s">
        <v>37</v>
      </c>
      <c r="F78" s="12"/>
      <c r="G78" s="13" t="s">
        <v>46</v>
      </c>
      <c r="H78" s="13"/>
      <c r="I78" s="12"/>
      <c r="J78" s="12" t="s">
        <v>37</v>
      </c>
      <c r="K78">
        <f t="shared" si="19"/>
        <v>6</v>
      </c>
      <c r="M78" s="15">
        <f t="shared" si="20"/>
        <v>1</v>
      </c>
      <c r="N78" s="15">
        <f t="shared" si="21"/>
        <v>1</v>
      </c>
      <c r="O78" s="15">
        <f t="shared" si="22"/>
        <v>1</v>
      </c>
      <c r="P78" s="15">
        <f t="shared" si="23"/>
        <v>1</v>
      </c>
      <c r="Q78" s="15">
        <f t="shared" si="15"/>
        <v>1</v>
      </c>
      <c r="R78" s="15">
        <f t="shared" si="16"/>
        <v>1</v>
      </c>
      <c r="S78" s="15">
        <f t="shared" si="17"/>
        <v>1</v>
      </c>
      <c r="T78" s="15">
        <f t="shared" si="18"/>
        <v>1</v>
      </c>
      <c r="U78" s="15">
        <f t="shared" si="18"/>
        <v>1</v>
      </c>
      <c r="V78" s="15">
        <f t="shared" si="18"/>
        <v>1</v>
      </c>
      <c r="W78" s="15">
        <f t="shared" si="18"/>
        <v>1</v>
      </c>
      <c r="X78" s="15">
        <f t="shared" si="18"/>
        <v>1</v>
      </c>
      <c r="Y78" s="15">
        <f t="shared" si="18"/>
        <v>1</v>
      </c>
      <c r="Z78">
        <f t="shared" si="24"/>
        <v>13</v>
      </c>
    </row>
    <row r="79" spans="1:26" ht="16.5">
      <c r="A79" s="12" t="s">
        <v>37</v>
      </c>
      <c r="B79" s="12"/>
      <c r="C79" s="12" t="s">
        <v>37</v>
      </c>
      <c r="D79" s="12" t="s">
        <v>37</v>
      </c>
      <c r="E79" s="12" t="s">
        <v>37</v>
      </c>
      <c r="F79" s="12"/>
      <c r="H79" s="13" t="s">
        <v>46</v>
      </c>
      <c r="I79" s="12" t="s">
        <v>37</v>
      </c>
      <c r="J79" s="13"/>
      <c r="K79">
        <f t="shared" si="19"/>
        <v>6</v>
      </c>
      <c r="M79" s="15">
        <f t="shared" si="20"/>
        <v>1</v>
      </c>
      <c r="N79" s="15">
        <f t="shared" si="21"/>
        <v>1</v>
      </c>
      <c r="O79" s="15">
        <f t="shared" si="22"/>
        <v>1</v>
      </c>
      <c r="P79" s="15">
        <f t="shared" si="23"/>
        <v>1</v>
      </c>
      <c r="Q79" s="15">
        <f t="shared" si="15"/>
        <v>1</v>
      </c>
      <c r="R79" s="15">
        <f t="shared" si="16"/>
        <v>1</v>
      </c>
      <c r="S79" s="15">
        <f t="shared" si="17"/>
        <v>1</v>
      </c>
      <c r="T79" s="15">
        <f t="shared" si="18"/>
        <v>1</v>
      </c>
      <c r="U79" s="15">
        <f t="shared" si="18"/>
        <v>1</v>
      </c>
      <c r="V79" s="15">
        <f t="shared" si="18"/>
        <v>1</v>
      </c>
      <c r="W79" s="15">
        <f t="shared" si="18"/>
        <v>1</v>
      </c>
      <c r="X79" s="15">
        <f t="shared" si="18"/>
        <v>1</v>
      </c>
      <c r="Y79" s="15">
        <f t="shared" si="18"/>
        <v>1</v>
      </c>
      <c r="Z79">
        <f t="shared" si="24"/>
        <v>13</v>
      </c>
    </row>
    <row r="80" spans="1:26" ht="16.5">
      <c r="A80" s="12" t="s">
        <v>37</v>
      </c>
      <c r="B80" s="12"/>
      <c r="C80" s="12" t="s">
        <v>37</v>
      </c>
      <c r="D80" s="12" t="s">
        <v>37</v>
      </c>
      <c r="E80" s="12" t="s">
        <v>37</v>
      </c>
      <c r="F80" s="12"/>
      <c r="G80" s="12"/>
      <c r="H80" s="13" t="s">
        <v>46</v>
      </c>
      <c r="I80" s="12"/>
      <c r="J80" s="12" t="s">
        <v>37</v>
      </c>
      <c r="K80">
        <f t="shared" si="19"/>
        <v>6</v>
      </c>
      <c r="M80" s="15">
        <f t="shared" si="20"/>
        <v>1</v>
      </c>
      <c r="N80" s="15">
        <f t="shared" si="21"/>
        <v>1</v>
      </c>
      <c r="O80" s="15">
        <f t="shared" si="22"/>
        <v>1</v>
      </c>
      <c r="P80" s="15">
        <f t="shared" si="23"/>
        <v>1</v>
      </c>
      <c r="Q80" s="15">
        <f t="shared" si="15"/>
        <v>1</v>
      </c>
      <c r="R80" s="15">
        <f t="shared" si="16"/>
        <v>1</v>
      </c>
      <c r="S80" s="15">
        <f t="shared" si="17"/>
        <v>1</v>
      </c>
      <c r="T80" s="15">
        <f t="shared" si="18"/>
        <v>1</v>
      </c>
      <c r="U80" s="15">
        <f t="shared" si="18"/>
        <v>1</v>
      </c>
      <c r="V80" s="15">
        <f t="shared" si="18"/>
        <v>1</v>
      </c>
      <c r="W80" s="15">
        <f t="shared" si="18"/>
        <v>1</v>
      </c>
      <c r="X80" s="15">
        <f t="shared" si="18"/>
        <v>1</v>
      </c>
      <c r="Y80" s="15">
        <f t="shared" si="18"/>
        <v>1</v>
      </c>
      <c r="Z80">
        <f t="shared" si="24"/>
        <v>13</v>
      </c>
    </row>
    <row r="81" spans="1:26" ht="16.5">
      <c r="A81" s="12" t="s">
        <v>37</v>
      </c>
      <c r="B81" s="12"/>
      <c r="C81" s="12" t="s">
        <v>37</v>
      </c>
      <c r="D81" s="12" t="s">
        <v>37</v>
      </c>
      <c r="E81" s="12" t="s">
        <v>37</v>
      </c>
      <c r="F81" s="12"/>
      <c r="G81" s="12"/>
      <c r="I81" s="13" t="s">
        <v>46</v>
      </c>
      <c r="J81" s="12" t="s">
        <v>37</v>
      </c>
      <c r="K81">
        <f t="shared" si="19"/>
        <v>6</v>
      </c>
      <c r="M81" s="15">
        <f t="shared" si="20"/>
        <v>1</v>
      </c>
      <c r="N81" s="15">
        <f t="shared" si="21"/>
        <v>1</v>
      </c>
      <c r="O81" s="15">
        <f t="shared" si="22"/>
        <v>1</v>
      </c>
      <c r="P81" s="15">
        <f t="shared" si="23"/>
        <v>1</v>
      </c>
      <c r="Q81" s="15">
        <f t="shared" si="15"/>
        <v>1</v>
      </c>
      <c r="R81" s="15">
        <f t="shared" si="16"/>
        <v>1</v>
      </c>
      <c r="S81" s="15">
        <f t="shared" si="17"/>
        <v>1</v>
      </c>
      <c r="T81" s="15">
        <f aca="true" t="shared" si="25" ref="T81:Y87">IF(OR(D81="V",E81="V",F81="V",G81="V",H81="V"),1,0)</f>
        <v>1</v>
      </c>
      <c r="U81" s="15">
        <f t="shared" si="25"/>
        <v>1</v>
      </c>
      <c r="V81" s="15">
        <f t="shared" si="25"/>
        <v>1</v>
      </c>
      <c r="W81" s="15">
        <f t="shared" si="25"/>
        <v>1</v>
      </c>
      <c r="X81" s="15">
        <f t="shared" si="25"/>
        <v>1</v>
      </c>
      <c r="Y81" s="15">
        <f t="shared" si="25"/>
        <v>1</v>
      </c>
      <c r="Z81">
        <f t="shared" si="24"/>
        <v>13</v>
      </c>
    </row>
    <row r="82" spans="1:26" ht="16.5">
      <c r="A82" s="12" t="s">
        <v>37</v>
      </c>
      <c r="C82" s="12" t="s">
        <v>37</v>
      </c>
      <c r="D82" s="12" t="s">
        <v>37</v>
      </c>
      <c r="E82" s="12"/>
      <c r="F82" s="12" t="s">
        <v>37</v>
      </c>
      <c r="G82" s="13" t="s">
        <v>46</v>
      </c>
      <c r="H82" s="12" t="s">
        <v>37</v>
      </c>
      <c r="I82" s="13"/>
      <c r="J82" s="13"/>
      <c r="K82">
        <f t="shared" si="19"/>
        <v>6</v>
      </c>
      <c r="M82" s="15">
        <f t="shared" si="20"/>
        <v>1</v>
      </c>
      <c r="N82" s="15">
        <f t="shared" si="21"/>
        <v>1</v>
      </c>
      <c r="O82" s="15">
        <f t="shared" si="22"/>
        <v>1</v>
      </c>
      <c r="P82" s="15">
        <f t="shared" si="23"/>
        <v>1</v>
      </c>
      <c r="Q82" s="15">
        <f t="shared" si="15"/>
        <v>1</v>
      </c>
      <c r="R82" s="15">
        <f t="shared" si="16"/>
        <v>1</v>
      </c>
      <c r="S82" s="15">
        <f t="shared" si="17"/>
        <v>1</v>
      </c>
      <c r="T82" s="15">
        <f t="shared" si="25"/>
        <v>1</v>
      </c>
      <c r="U82" s="15">
        <f t="shared" si="25"/>
        <v>1</v>
      </c>
      <c r="V82" s="15">
        <f t="shared" si="25"/>
        <v>1</v>
      </c>
      <c r="W82" s="15">
        <f t="shared" si="25"/>
        <v>1</v>
      </c>
      <c r="X82" s="15">
        <f t="shared" si="25"/>
        <v>1</v>
      </c>
      <c r="Y82" s="15">
        <f t="shared" si="25"/>
        <v>0</v>
      </c>
      <c r="Z82">
        <f t="shared" si="24"/>
        <v>12</v>
      </c>
    </row>
    <row r="83" spans="1:26" ht="16.5">
      <c r="A83" s="12" t="s">
        <v>37</v>
      </c>
      <c r="C83" s="12" t="s">
        <v>37</v>
      </c>
      <c r="D83" s="12" t="s">
        <v>37</v>
      </c>
      <c r="E83" s="12"/>
      <c r="F83" s="12" t="s">
        <v>37</v>
      </c>
      <c r="G83" s="13" t="s">
        <v>46</v>
      </c>
      <c r="H83" s="12"/>
      <c r="I83" s="12" t="s">
        <v>37</v>
      </c>
      <c r="J83" s="13"/>
      <c r="K83">
        <f t="shared" si="19"/>
        <v>6</v>
      </c>
      <c r="M83" s="15">
        <f t="shared" si="20"/>
        <v>1</v>
      </c>
      <c r="N83" s="15">
        <f t="shared" si="21"/>
        <v>1</v>
      </c>
      <c r="O83" s="15">
        <f t="shared" si="22"/>
        <v>1</v>
      </c>
      <c r="P83" s="15">
        <f t="shared" si="23"/>
        <v>1</v>
      </c>
      <c r="Q83" s="15">
        <f t="shared" si="15"/>
        <v>1</v>
      </c>
      <c r="R83" s="15">
        <f t="shared" si="16"/>
        <v>1</v>
      </c>
      <c r="S83" s="15">
        <f t="shared" si="17"/>
        <v>1</v>
      </c>
      <c r="T83" s="15">
        <f t="shared" si="25"/>
        <v>1</v>
      </c>
      <c r="U83" s="15">
        <f t="shared" si="25"/>
        <v>1</v>
      </c>
      <c r="V83" s="15">
        <f t="shared" si="25"/>
        <v>1</v>
      </c>
      <c r="W83" s="15">
        <f t="shared" si="25"/>
        <v>1</v>
      </c>
      <c r="X83" s="15">
        <f t="shared" si="25"/>
        <v>1</v>
      </c>
      <c r="Y83" s="15">
        <f t="shared" si="25"/>
        <v>1</v>
      </c>
      <c r="Z83">
        <f t="shared" si="24"/>
        <v>13</v>
      </c>
    </row>
    <row r="84" spans="1:26" ht="16.5">
      <c r="A84" s="12" t="s">
        <v>37</v>
      </c>
      <c r="C84" s="12" t="s">
        <v>37</v>
      </c>
      <c r="D84" s="12" t="s">
        <v>37</v>
      </c>
      <c r="F84" s="12" t="s">
        <v>37</v>
      </c>
      <c r="G84" s="13" t="s">
        <v>46</v>
      </c>
      <c r="H84" s="13"/>
      <c r="I84" s="12"/>
      <c r="J84" s="12" t="s">
        <v>37</v>
      </c>
      <c r="K84">
        <f t="shared" si="19"/>
        <v>6</v>
      </c>
      <c r="M84" s="15">
        <f t="shared" si="20"/>
        <v>1</v>
      </c>
      <c r="N84" s="15">
        <f t="shared" si="21"/>
        <v>1</v>
      </c>
      <c r="O84" s="15">
        <f t="shared" si="22"/>
        <v>1</v>
      </c>
      <c r="P84" s="15">
        <f t="shared" si="23"/>
        <v>1</v>
      </c>
      <c r="Q84" s="15">
        <f t="shared" si="15"/>
        <v>1</v>
      </c>
      <c r="R84" s="15">
        <f t="shared" si="16"/>
        <v>1</v>
      </c>
      <c r="S84" s="15">
        <f t="shared" si="17"/>
        <v>1</v>
      </c>
      <c r="T84" s="15">
        <f t="shared" si="25"/>
        <v>1</v>
      </c>
      <c r="U84" s="15">
        <f t="shared" si="25"/>
        <v>1</v>
      </c>
      <c r="V84" s="15">
        <f t="shared" si="25"/>
        <v>1</v>
      </c>
      <c r="W84" s="15">
        <f t="shared" si="25"/>
        <v>1</v>
      </c>
      <c r="X84" s="15">
        <f t="shared" si="25"/>
        <v>1</v>
      </c>
      <c r="Y84" s="15">
        <f t="shared" si="25"/>
        <v>1</v>
      </c>
      <c r="Z84">
        <f t="shared" si="24"/>
        <v>13</v>
      </c>
    </row>
    <row r="85" spans="1:26" ht="16.5">
      <c r="A85" s="12" t="s">
        <v>37</v>
      </c>
      <c r="C85" s="12" t="s">
        <v>37</v>
      </c>
      <c r="D85" s="12" t="s">
        <v>37</v>
      </c>
      <c r="E85" s="12"/>
      <c r="F85" s="12" t="s">
        <v>37</v>
      </c>
      <c r="G85" s="13"/>
      <c r="H85" s="13" t="s">
        <v>46</v>
      </c>
      <c r="I85" s="12" t="s">
        <v>37</v>
      </c>
      <c r="J85" s="13"/>
      <c r="K85">
        <f t="shared" si="19"/>
        <v>6</v>
      </c>
      <c r="M85" s="15">
        <f t="shared" si="20"/>
        <v>1</v>
      </c>
      <c r="N85" s="15">
        <f t="shared" si="21"/>
        <v>1</v>
      </c>
      <c r="O85" s="15">
        <f t="shared" si="22"/>
        <v>1</v>
      </c>
      <c r="P85" s="15">
        <f t="shared" si="23"/>
        <v>1</v>
      </c>
      <c r="Q85" s="15">
        <f t="shared" si="15"/>
        <v>1</v>
      </c>
      <c r="R85" s="15">
        <f t="shared" si="16"/>
        <v>1</v>
      </c>
      <c r="S85" s="15">
        <f t="shared" si="17"/>
        <v>1</v>
      </c>
      <c r="T85" s="15">
        <f t="shared" si="25"/>
        <v>1</v>
      </c>
      <c r="U85" s="15">
        <f t="shared" si="25"/>
        <v>1</v>
      </c>
      <c r="V85" s="15">
        <f t="shared" si="25"/>
        <v>1</v>
      </c>
      <c r="W85" s="15">
        <f t="shared" si="25"/>
        <v>1</v>
      </c>
      <c r="X85" s="15">
        <f t="shared" si="25"/>
        <v>1</v>
      </c>
      <c r="Y85" s="15">
        <f t="shared" si="25"/>
        <v>1</v>
      </c>
      <c r="Z85">
        <f t="shared" si="24"/>
        <v>13</v>
      </c>
    </row>
    <row r="86" spans="1:26" ht="16.5">
      <c r="A86" s="12" t="s">
        <v>37</v>
      </c>
      <c r="C86" s="12" t="s">
        <v>37</v>
      </c>
      <c r="D86" s="12" t="s">
        <v>37</v>
      </c>
      <c r="E86" s="12"/>
      <c r="F86" s="12" t="s">
        <v>37</v>
      </c>
      <c r="G86" s="13"/>
      <c r="H86" s="13" t="s">
        <v>46</v>
      </c>
      <c r="I86" s="12"/>
      <c r="J86" s="12" t="s">
        <v>37</v>
      </c>
      <c r="K86">
        <f t="shared" si="19"/>
        <v>6</v>
      </c>
      <c r="M86" s="15">
        <f t="shared" si="20"/>
        <v>1</v>
      </c>
      <c r="N86" s="15">
        <f t="shared" si="21"/>
        <v>1</v>
      </c>
      <c r="O86" s="15">
        <f t="shared" si="22"/>
        <v>1</v>
      </c>
      <c r="P86" s="15">
        <f t="shared" si="23"/>
        <v>1</v>
      </c>
      <c r="Q86" s="15">
        <f t="shared" si="15"/>
        <v>1</v>
      </c>
      <c r="R86" s="15">
        <f t="shared" si="16"/>
        <v>1</v>
      </c>
      <c r="S86" s="15">
        <f t="shared" si="17"/>
        <v>1</v>
      </c>
      <c r="T86" s="15">
        <f t="shared" si="25"/>
        <v>1</v>
      </c>
      <c r="U86" s="15">
        <f t="shared" si="25"/>
        <v>1</v>
      </c>
      <c r="V86" s="15">
        <f t="shared" si="25"/>
        <v>1</v>
      </c>
      <c r="W86" s="15">
        <f t="shared" si="25"/>
        <v>1</v>
      </c>
      <c r="X86" s="15">
        <f t="shared" si="25"/>
        <v>1</v>
      </c>
      <c r="Y86" s="15">
        <f t="shared" si="25"/>
        <v>1</v>
      </c>
      <c r="Z86">
        <f t="shared" si="24"/>
        <v>13</v>
      </c>
    </row>
    <row r="87" spans="1:26" ht="16.5">
      <c r="A87" s="12" t="s">
        <v>37</v>
      </c>
      <c r="C87" s="12" t="s">
        <v>37</v>
      </c>
      <c r="D87" s="12" t="s">
        <v>37</v>
      </c>
      <c r="E87" s="12"/>
      <c r="F87" s="12" t="s">
        <v>37</v>
      </c>
      <c r="G87" s="12"/>
      <c r="I87" s="13" t="s">
        <v>46</v>
      </c>
      <c r="J87" s="12" t="s">
        <v>37</v>
      </c>
      <c r="K87">
        <f t="shared" si="19"/>
        <v>6</v>
      </c>
      <c r="M87" s="15">
        <f t="shared" si="20"/>
        <v>1</v>
      </c>
      <c r="N87" s="15">
        <f t="shared" si="21"/>
        <v>1</v>
      </c>
      <c r="O87" s="15">
        <f t="shared" si="22"/>
        <v>1</v>
      </c>
      <c r="P87" s="15">
        <f t="shared" si="23"/>
        <v>1</v>
      </c>
      <c r="Q87" s="15">
        <f t="shared" si="15"/>
        <v>1</v>
      </c>
      <c r="R87" s="15">
        <f t="shared" si="16"/>
        <v>1</v>
      </c>
      <c r="S87" s="15">
        <f t="shared" si="17"/>
        <v>1</v>
      </c>
      <c r="T87" s="15">
        <f t="shared" si="25"/>
        <v>1</v>
      </c>
      <c r="U87" s="15">
        <f t="shared" si="25"/>
        <v>1</v>
      </c>
      <c r="V87" s="15">
        <f t="shared" si="25"/>
        <v>1</v>
      </c>
      <c r="W87" s="15">
        <f t="shared" si="25"/>
        <v>1</v>
      </c>
      <c r="X87" s="15">
        <f t="shared" si="25"/>
        <v>1</v>
      </c>
      <c r="Y87" s="15">
        <f t="shared" si="25"/>
        <v>1</v>
      </c>
      <c r="Z87">
        <f t="shared" si="24"/>
        <v>13</v>
      </c>
    </row>
    <row r="88" spans="1:26" ht="16.5">
      <c r="A88" s="12" t="s">
        <v>37</v>
      </c>
      <c r="C88" s="12" t="s">
        <v>37</v>
      </c>
      <c r="D88" s="12" t="s">
        <v>37</v>
      </c>
      <c r="E88" s="12"/>
      <c r="F88" s="12"/>
      <c r="G88" s="12" t="s">
        <v>37</v>
      </c>
      <c r="H88" s="13" t="s">
        <v>46</v>
      </c>
      <c r="I88" s="12" t="s">
        <v>37</v>
      </c>
      <c r="J88" s="13"/>
      <c r="K88">
        <f t="shared" si="19"/>
        <v>6</v>
      </c>
      <c r="M88" s="15">
        <f t="shared" si="20"/>
        <v>1</v>
      </c>
      <c r="N88" s="15">
        <f t="shared" si="21"/>
        <v>1</v>
      </c>
      <c r="O88" s="15">
        <f t="shared" si="22"/>
        <v>1</v>
      </c>
      <c r="P88" s="15">
        <f t="shared" si="23"/>
        <v>1</v>
      </c>
      <c r="Q88" s="15">
        <f aca="true" t="shared" si="26" ref="Q88:Y101">IF(OR(A88="V",B88="V",C88="V",D88="V",E88="V"),1,0)</f>
        <v>1</v>
      </c>
      <c r="R88" s="15">
        <f t="shared" si="26"/>
        <v>1</v>
      </c>
      <c r="S88" s="15">
        <f t="shared" si="26"/>
        <v>1</v>
      </c>
      <c r="T88" s="15">
        <f t="shared" si="26"/>
        <v>1</v>
      </c>
      <c r="U88" s="15">
        <f t="shared" si="26"/>
        <v>1</v>
      </c>
      <c r="V88" s="15">
        <f t="shared" si="26"/>
        <v>1</v>
      </c>
      <c r="W88" s="15">
        <f t="shared" si="26"/>
        <v>1</v>
      </c>
      <c r="X88" s="15">
        <f t="shared" si="26"/>
        <v>1</v>
      </c>
      <c r="Y88" s="15">
        <f t="shared" si="26"/>
        <v>1</v>
      </c>
      <c r="Z88">
        <f t="shared" si="24"/>
        <v>13</v>
      </c>
    </row>
    <row r="89" spans="1:26" ht="16.5">
      <c r="A89" s="12" t="s">
        <v>37</v>
      </c>
      <c r="C89" s="12" t="s">
        <v>37</v>
      </c>
      <c r="D89" s="12" t="s">
        <v>37</v>
      </c>
      <c r="E89" s="12"/>
      <c r="F89" s="12"/>
      <c r="G89" s="12" t="s">
        <v>37</v>
      </c>
      <c r="H89" s="13" t="s">
        <v>46</v>
      </c>
      <c r="I89" s="12"/>
      <c r="J89" s="12" t="s">
        <v>37</v>
      </c>
      <c r="K89">
        <f t="shared" si="19"/>
        <v>6</v>
      </c>
      <c r="M89" s="15">
        <f t="shared" si="20"/>
        <v>1</v>
      </c>
      <c r="N89" s="15">
        <f t="shared" si="21"/>
        <v>1</v>
      </c>
      <c r="O89" s="15">
        <f t="shared" si="22"/>
        <v>1</v>
      </c>
      <c r="P89" s="15">
        <f t="shared" si="23"/>
        <v>1</v>
      </c>
      <c r="Q89" s="15">
        <f t="shared" si="26"/>
        <v>1</v>
      </c>
      <c r="R89" s="15">
        <f t="shared" si="26"/>
        <v>1</v>
      </c>
      <c r="S89" s="15">
        <f t="shared" si="26"/>
        <v>1</v>
      </c>
      <c r="T89" s="15">
        <f t="shared" si="26"/>
        <v>1</v>
      </c>
      <c r="U89" s="15">
        <f t="shared" si="26"/>
        <v>1</v>
      </c>
      <c r="V89" s="15">
        <f t="shared" si="26"/>
        <v>1</v>
      </c>
      <c r="W89" s="15">
        <f t="shared" si="26"/>
        <v>1</v>
      </c>
      <c r="X89" s="15">
        <f t="shared" si="26"/>
        <v>1</v>
      </c>
      <c r="Y89" s="15">
        <f t="shared" si="26"/>
        <v>1</v>
      </c>
      <c r="Z89">
        <f t="shared" si="24"/>
        <v>13</v>
      </c>
    </row>
    <row r="90" spans="1:26" ht="16.5">
      <c r="A90" s="12" t="s">
        <v>37</v>
      </c>
      <c r="C90" s="12" t="s">
        <v>37</v>
      </c>
      <c r="D90" s="12" t="s">
        <v>37</v>
      </c>
      <c r="E90" s="12"/>
      <c r="F90" s="12"/>
      <c r="G90" s="12" t="s">
        <v>37</v>
      </c>
      <c r="H90" s="13"/>
      <c r="I90" s="13" t="s">
        <v>46</v>
      </c>
      <c r="J90" s="12" t="s">
        <v>37</v>
      </c>
      <c r="K90">
        <f t="shared" si="19"/>
        <v>6</v>
      </c>
      <c r="M90" s="15">
        <f t="shared" si="20"/>
        <v>1</v>
      </c>
      <c r="N90" s="15">
        <f t="shared" si="21"/>
        <v>1</v>
      </c>
      <c r="O90" s="15">
        <f t="shared" si="22"/>
        <v>1</v>
      </c>
      <c r="P90" s="15">
        <f t="shared" si="23"/>
        <v>1</v>
      </c>
      <c r="Q90" s="15">
        <f t="shared" si="26"/>
        <v>1</v>
      </c>
      <c r="R90" s="15">
        <f t="shared" si="26"/>
        <v>1</v>
      </c>
      <c r="S90" s="15">
        <f t="shared" si="26"/>
        <v>1</v>
      </c>
      <c r="T90" s="15">
        <f t="shared" si="26"/>
        <v>1</v>
      </c>
      <c r="U90" s="15">
        <f t="shared" si="26"/>
        <v>1</v>
      </c>
      <c r="V90" s="15">
        <f t="shared" si="26"/>
        <v>1</v>
      </c>
      <c r="W90" s="15">
        <f t="shared" si="26"/>
        <v>1</v>
      </c>
      <c r="X90" s="15">
        <f t="shared" si="26"/>
        <v>1</v>
      </c>
      <c r="Y90" s="15">
        <f t="shared" si="26"/>
        <v>1</v>
      </c>
      <c r="Z90">
        <f t="shared" si="24"/>
        <v>13</v>
      </c>
    </row>
    <row r="91" spans="1:26" ht="16.5">
      <c r="A91" s="12" t="s">
        <v>37</v>
      </c>
      <c r="C91" s="12" t="s">
        <v>37</v>
      </c>
      <c r="D91" s="12" t="s">
        <v>37</v>
      </c>
      <c r="F91" s="12"/>
      <c r="G91" s="12"/>
      <c r="H91" s="12" t="s">
        <v>37</v>
      </c>
      <c r="I91" s="13" t="s">
        <v>46</v>
      </c>
      <c r="J91" s="12" t="s">
        <v>37</v>
      </c>
      <c r="K91">
        <f t="shared" si="19"/>
        <v>6</v>
      </c>
      <c r="M91" s="15">
        <f t="shared" si="20"/>
        <v>1</v>
      </c>
      <c r="N91" s="15">
        <f t="shared" si="21"/>
        <v>1</v>
      </c>
      <c r="O91" s="15">
        <f t="shared" si="22"/>
        <v>1</v>
      </c>
      <c r="P91" s="15">
        <f t="shared" si="23"/>
        <v>1</v>
      </c>
      <c r="Q91" s="15">
        <f t="shared" si="26"/>
        <v>1</v>
      </c>
      <c r="R91" s="15">
        <f t="shared" si="26"/>
        <v>1</v>
      </c>
      <c r="S91" s="15">
        <f t="shared" si="26"/>
        <v>1</v>
      </c>
      <c r="T91" s="15">
        <f t="shared" si="26"/>
        <v>1</v>
      </c>
      <c r="U91" s="15">
        <f t="shared" si="26"/>
        <v>1</v>
      </c>
      <c r="V91" s="15">
        <f t="shared" si="26"/>
        <v>1</v>
      </c>
      <c r="W91" s="15">
        <f t="shared" si="26"/>
        <v>1</v>
      </c>
      <c r="X91" s="15">
        <f t="shared" si="26"/>
        <v>1</v>
      </c>
      <c r="Y91" s="15">
        <f t="shared" si="26"/>
        <v>1</v>
      </c>
      <c r="Z91">
        <f t="shared" si="24"/>
        <v>13</v>
      </c>
    </row>
    <row r="92" spans="1:26" ht="16.5">
      <c r="A92" s="12" t="s">
        <v>37</v>
      </c>
      <c r="C92" s="12" t="s">
        <v>37</v>
      </c>
      <c r="E92" s="12" t="s">
        <v>37</v>
      </c>
      <c r="F92" s="12" t="s">
        <v>37</v>
      </c>
      <c r="G92" s="13" t="s">
        <v>46</v>
      </c>
      <c r="H92" s="12" t="s">
        <v>37</v>
      </c>
      <c r="I92" s="13"/>
      <c r="J92" s="13"/>
      <c r="K92">
        <f t="shared" si="19"/>
        <v>6</v>
      </c>
      <c r="M92" s="15">
        <f t="shared" si="20"/>
        <v>1</v>
      </c>
      <c r="N92" s="15">
        <f t="shared" si="21"/>
        <v>1</v>
      </c>
      <c r="O92" s="15">
        <f t="shared" si="22"/>
        <v>1</v>
      </c>
      <c r="P92" s="15">
        <f t="shared" si="23"/>
        <v>1</v>
      </c>
      <c r="Q92" s="15">
        <f t="shared" si="26"/>
        <v>1</v>
      </c>
      <c r="R92" s="15">
        <f t="shared" si="26"/>
        <v>1</v>
      </c>
      <c r="S92" s="15">
        <f t="shared" si="26"/>
        <v>1</v>
      </c>
      <c r="T92" s="15">
        <f t="shared" si="26"/>
        <v>1</v>
      </c>
      <c r="U92" s="15">
        <f t="shared" si="26"/>
        <v>1</v>
      </c>
      <c r="V92" s="15">
        <f t="shared" si="26"/>
        <v>1</v>
      </c>
      <c r="W92" s="15">
        <f t="shared" si="26"/>
        <v>1</v>
      </c>
      <c r="X92" s="15">
        <f t="shared" si="26"/>
        <v>1</v>
      </c>
      <c r="Y92" s="15">
        <f t="shared" si="26"/>
        <v>0</v>
      </c>
      <c r="Z92">
        <f t="shared" si="24"/>
        <v>12</v>
      </c>
    </row>
    <row r="93" spans="1:26" ht="16.5">
      <c r="A93" s="12" t="s">
        <v>37</v>
      </c>
      <c r="C93" s="12" t="s">
        <v>37</v>
      </c>
      <c r="E93" s="12" t="s">
        <v>37</v>
      </c>
      <c r="F93" s="12" t="s">
        <v>37</v>
      </c>
      <c r="G93" s="13" t="s">
        <v>46</v>
      </c>
      <c r="H93" s="12"/>
      <c r="I93" s="12" t="s">
        <v>37</v>
      </c>
      <c r="J93" s="13"/>
      <c r="K93">
        <f t="shared" si="19"/>
        <v>6</v>
      </c>
      <c r="M93" s="15">
        <f t="shared" si="20"/>
        <v>1</v>
      </c>
      <c r="N93" s="15">
        <f t="shared" si="21"/>
        <v>1</v>
      </c>
      <c r="O93" s="15">
        <f t="shared" si="22"/>
        <v>1</v>
      </c>
      <c r="P93" s="15">
        <f t="shared" si="23"/>
        <v>1</v>
      </c>
      <c r="Q93" s="15">
        <f t="shared" si="26"/>
        <v>1</v>
      </c>
      <c r="R93" s="15">
        <f t="shared" si="26"/>
        <v>1</v>
      </c>
      <c r="S93" s="15">
        <f t="shared" si="26"/>
        <v>1</v>
      </c>
      <c r="T93" s="15">
        <f t="shared" si="26"/>
        <v>1</v>
      </c>
      <c r="U93" s="15">
        <f t="shared" si="26"/>
        <v>1</v>
      </c>
      <c r="V93" s="15">
        <f t="shared" si="26"/>
        <v>1</v>
      </c>
      <c r="W93" s="15">
        <f t="shared" si="26"/>
        <v>1</v>
      </c>
      <c r="X93" s="15">
        <f t="shared" si="26"/>
        <v>1</v>
      </c>
      <c r="Y93" s="15">
        <f t="shared" si="26"/>
        <v>1</v>
      </c>
      <c r="Z93">
        <f t="shared" si="24"/>
        <v>13</v>
      </c>
    </row>
    <row r="94" spans="1:26" ht="16.5">
      <c r="A94" s="12" t="s">
        <v>37</v>
      </c>
      <c r="C94" s="12" t="s">
        <v>37</v>
      </c>
      <c r="E94" s="12" t="s">
        <v>37</v>
      </c>
      <c r="F94" s="12" t="s">
        <v>37</v>
      </c>
      <c r="G94" s="13" t="s">
        <v>46</v>
      </c>
      <c r="H94" s="13"/>
      <c r="I94" s="12"/>
      <c r="J94" s="12" t="s">
        <v>37</v>
      </c>
      <c r="K94">
        <f t="shared" si="19"/>
        <v>6</v>
      </c>
      <c r="M94" s="15">
        <f t="shared" si="20"/>
        <v>1</v>
      </c>
      <c r="N94" s="15">
        <f t="shared" si="21"/>
        <v>1</v>
      </c>
      <c r="O94" s="15">
        <f t="shared" si="22"/>
        <v>1</v>
      </c>
      <c r="P94" s="15">
        <f t="shared" si="23"/>
        <v>1</v>
      </c>
      <c r="Q94" s="15">
        <f t="shared" si="26"/>
        <v>1</v>
      </c>
      <c r="R94" s="15">
        <f t="shared" si="26"/>
        <v>1</v>
      </c>
      <c r="S94" s="15">
        <f t="shared" si="26"/>
        <v>1</v>
      </c>
      <c r="T94" s="15">
        <f t="shared" si="26"/>
        <v>1</v>
      </c>
      <c r="U94" s="15">
        <f t="shared" si="26"/>
        <v>1</v>
      </c>
      <c r="V94" s="15">
        <f t="shared" si="26"/>
        <v>1</v>
      </c>
      <c r="W94" s="15">
        <f t="shared" si="26"/>
        <v>1</v>
      </c>
      <c r="X94" s="15">
        <f t="shared" si="26"/>
        <v>1</v>
      </c>
      <c r="Y94" s="15">
        <f t="shared" si="26"/>
        <v>1</v>
      </c>
      <c r="Z94">
        <f t="shared" si="24"/>
        <v>13</v>
      </c>
    </row>
    <row r="95" spans="1:26" ht="16.5">
      <c r="A95" s="12" t="s">
        <v>37</v>
      </c>
      <c r="C95" s="12" t="s">
        <v>37</v>
      </c>
      <c r="E95" s="12" t="s">
        <v>37</v>
      </c>
      <c r="F95" s="12" t="s">
        <v>37</v>
      </c>
      <c r="G95" s="13"/>
      <c r="H95" s="13" t="s">
        <v>46</v>
      </c>
      <c r="I95" s="12" t="s">
        <v>37</v>
      </c>
      <c r="J95" s="13"/>
      <c r="K95">
        <f t="shared" si="19"/>
        <v>6</v>
      </c>
      <c r="M95" s="15">
        <f t="shared" si="20"/>
        <v>1</v>
      </c>
      <c r="N95" s="15">
        <f t="shared" si="21"/>
        <v>1</v>
      </c>
      <c r="O95" s="15">
        <f t="shared" si="22"/>
        <v>1</v>
      </c>
      <c r="P95" s="15">
        <f t="shared" si="23"/>
        <v>1</v>
      </c>
      <c r="Q95" s="15">
        <f t="shared" si="26"/>
        <v>1</v>
      </c>
      <c r="R95" s="15">
        <f t="shared" si="26"/>
        <v>1</v>
      </c>
      <c r="S95" s="15">
        <f t="shared" si="26"/>
        <v>1</v>
      </c>
      <c r="T95" s="15">
        <f t="shared" si="26"/>
        <v>1</v>
      </c>
      <c r="U95" s="15">
        <f t="shared" si="26"/>
        <v>1</v>
      </c>
      <c r="V95" s="15">
        <f t="shared" si="26"/>
        <v>1</v>
      </c>
      <c r="W95" s="15">
        <f t="shared" si="26"/>
        <v>1</v>
      </c>
      <c r="X95" s="15">
        <f t="shared" si="26"/>
        <v>1</v>
      </c>
      <c r="Y95" s="15">
        <f t="shared" si="26"/>
        <v>1</v>
      </c>
      <c r="Z95">
        <f t="shared" si="24"/>
        <v>13</v>
      </c>
    </row>
    <row r="96" spans="1:26" ht="16.5">
      <c r="A96" s="12" t="s">
        <v>37</v>
      </c>
      <c r="C96" s="12" t="s">
        <v>37</v>
      </c>
      <c r="E96" s="12" t="s">
        <v>37</v>
      </c>
      <c r="F96" s="12" t="s">
        <v>37</v>
      </c>
      <c r="G96" s="13"/>
      <c r="H96" s="13" t="s">
        <v>46</v>
      </c>
      <c r="I96" s="12"/>
      <c r="J96" s="12" t="s">
        <v>37</v>
      </c>
      <c r="K96">
        <f t="shared" si="19"/>
        <v>6</v>
      </c>
      <c r="M96" s="15">
        <f t="shared" si="20"/>
        <v>1</v>
      </c>
      <c r="N96" s="15">
        <f t="shared" si="21"/>
        <v>1</v>
      </c>
      <c r="O96" s="15">
        <f t="shared" si="22"/>
        <v>1</v>
      </c>
      <c r="P96" s="15">
        <f t="shared" si="23"/>
        <v>1</v>
      </c>
      <c r="Q96" s="15">
        <f t="shared" si="26"/>
        <v>1</v>
      </c>
      <c r="R96" s="15">
        <f t="shared" si="26"/>
        <v>1</v>
      </c>
      <c r="S96" s="15">
        <f t="shared" si="26"/>
        <v>1</v>
      </c>
      <c r="T96" s="15">
        <f t="shared" si="26"/>
        <v>1</v>
      </c>
      <c r="U96" s="15">
        <f t="shared" si="26"/>
        <v>1</v>
      </c>
      <c r="V96" s="15">
        <f t="shared" si="26"/>
        <v>1</v>
      </c>
      <c r="W96" s="15">
        <f t="shared" si="26"/>
        <v>1</v>
      </c>
      <c r="X96" s="15">
        <f t="shared" si="26"/>
        <v>1</v>
      </c>
      <c r="Y96" s="15">
        <f t="shared" si="26"/>
        <v>1</v>
      </c>
      <c r="Z96">
        <f t="shared" si="24"/>
        <v>13</v>
      </c>
    </row>
    <row r="97" spans="1:26" ht="16.5">
      <c r="A97" s="12" t="s">
        <v>37</v>
      </c>
      <c r="C97" s="12" t="s">
        <v>37</v>
      </c>
      <c r="D97" s="12"/>
      <c r="E97" s="12" t="s">
        <v>37</v>
      </c>
      <c r="F97" s="12" t="s">
        <v>37</v>
      </c>
      <c r="G97" s="12"/>
      <c r="I97" s="13" t="s">
        <v>46</v>
      </c>
      <c r="J97" s="12" t="s">
        <v>37</v>
      </c>
      <c r="K97">
        <f t="shared" si="19"/>
        <v>6</v>
      </c>
      <c r="M97" s="15">
        <f t="shared" si="20"/>
        <v>1</v>
      </c>
      <c r="N97" s="15">
        <f t="shared" si="21"/>
        <v>1</v>
      </c>
      <c r="O97" s="15">
        <f t="shared" si="22"/>
        <v>1</v>
      </c>
      <c r="P97" s="15">
        <f t="shared" si="23"/>
        <v>1</v>
      </c>
      <c r="Q97" s="15">
        <f t="shared" si="26"/>
        <v>1</v>
      </c>
      <c r="R97" s="15">
        <f t="shared" si="26"/>
        <v>1</v>
      </c>
      <c r="S97" s="15">
        <f t="shared" si="26"/>
        <v>1</v>
      </c>
      <c r="T97" s="15">
        <f t="shared" si="26"/>
        <v>1</v>
      </c>
      <c r="U97" s="15">
        <f t="shared" si="26"/>
        <v>1</v>
      </c>
      <c r="V97" s="15">
        <f t="shared" si="26"/>
        <v>1</v>
      </c>
      <c r="W97" s="15">
        <f t="shared" si="26"/>
        <v>1</v>
      </c>
      <c r="X97" s="15">
        <f t="shared" si="26"/>
        <v>1</v>
      </c>
      <c r="Y97" s="15">
        <f t="shared" si="26"/>
        <v>1</v>
      </c>
      <c r="Z97">
        <f t="shared" si="24"/>
        <v>13</v>
      </c>
    </row>
    <row r="98" spans="1:26" ht="16.5">
      <c r="A98" s="12" t="s">
        <v>37</v>
      </c>
      <c r="C98" s="12" t="s">
        <v>37</v>
      </c>
      <c r="D98" s="12"/>
      <c r="E98" s="12" t="s">
        <v>37</v>
      </c>
      <c r="F98" s="12"/>
      <c r="G98" s="12" t="s">
        <v>37</v>
      </c>
      <c r="H98" s="13" t="s">
        <v>46</v>
      </c>
      <c r="I98" s="12" t="s">
        <v>37</v>
      </c>
      <c r="J98" s="13"/>
      <c r="K98">
        <f t="shared" si="19"/>
        <v>6</v>
      </c>
      <c r="M98" s="15">
        <f t="shared" si="20"/>
        <v>1</v>
      </c>
      <c r="N98" s="15">
        <f t="shared" si="21"/>
        <v>1</v>
      </c>
      <c r="O98" s="15">
        <f t="shared" si="22"/>
        <v>1</v>
      </c>
      <c r="P98" s="15">
        <f t="shared" si="23"/>
        <v>1</v>
      </c>
      <c r="Q98" s="15">
        <f t="shared" si="26"/>
        <v>1</v>
      </c>
      <c r="R98" s="15">
        <f t="shared" si="26"/>
        <v>1</v>
      </c>
      <c r="S98" s="15">
        <f t="shared" si="26"/>
        <v>1</v>
      </c>
      <c r="T98" s="15">
        <f t="shared" si="26"/>
        <v>1</v>
      </c>
      <c r="U98" s="15">
        <f t="shared" si="26"/>
        <v>1</v>
      </c>
      <c r="V98" s="15">
        <f t="shared" si="26"/>
        <v>1</v>
      </c>
      <c r="W98" s="15">
        <f t="shared" si="26"/>
        <v>1</v>
      </c>
      <c r="X98" s="15">
        <f t="shared" si="26"/>
        <v>1</v>
      </c>
      <c r="Y98" s="15">
        <f t="shared" si="26"/>
        <v>1</v>
      </c>
      <c r="Z98">
        <f t="shared" si="24"/>
        <v>13</v>
      </c>
    </row>
    <row r="99" spans="1:26" ht="16.5">
      <c r="A99" s="12" t="s">
        <v>37</v>
      </c>
      <c r="C99" s="12" t="s">
        <v>37</v>
      </c>
      <c r="D99" s="12"/>
      <c r="E99" s="12" t="s">
        <v>37</v>
      </c>
      <c r="F99" s="12"/>
      <c r="G99" s="12" t="s">
        <v>37</v>
      </c>
      <c r="H99" s="13" t="s">
        <v>46</v>
      </c>
      <c r="I99" s="12"/>
      <c r="J99" s="12" t="s">
        <v>37</v>
      </c>
      <c r="K99">
        <f t="shared" si="19"/>
        <v>6</v>
      </c>
      <c r="M99" s="15">
        <f t="shared" si="20"/>
        <v>1</v>
      </c>
      <c r="N99" s="15">
        <f t="shared" si="21"/>
        <v>1</v>
      </c>
      <c r="O99" s="15">
        <f t="shared" si="22"/>
        <v>1</v>
      </c>
      <c r="P99" s="15">
        <f t="shared" si="23"/>
        <v>1</v>
      </c>
      <c r="Q99" s="15">
        <f t="shared" si="26"/>
        <v>1</v>
      </c>
      <c r="R99" s="15">
        <f t="shared" si="26"/>
        <v>1</v>
      </c>
      <c r="S99" s="15">
        <f t="shared" si="26"/>
        <v>1</v>
      </c>
      <c r="T99" s="15">
        <f t="shared" si="26"/>
        <v>1</v>
      </c>
      <c r="U99" s="15">
        <f t="shared" si="26"/>
        <v>1</v>
      </c>
      <c r="V99" s="15">
        <f t="shared" si="26"/>
        <v>1</v>
      </c>
      <c r="W99" s="15">
        <f t="shared" si="26"/>
        <v>1</v>
      </c>
      <c r="X99" s="15">
        <f t="shared" si="26"/>
        <v>1</v>
      </c>
      <c r="Y99" s="15">
        <f t="shared" si="26"/>
        <v>1</v>
      </c>
      <c r="Z99">
        <f t="shared" si="24"/>
        <v>13</v>
      </c>
    </row>
    <row r="100" spans="1:26" ht="16.5">
      <c r="A100" s="12" t="s">
        <v>37</v>
      </c>
      <c r="C100" s="12" t="s">
        <v>37</v>
      </c>
      <c r="D100" s="12"/>
      <c r="E100" s="12" t="s">
        <v>37</v>
      </c>
      <c r="F100" s="12"/>
      <c r="G100" s="12" t="s">
        <v>37</v>
      </c>
      <c r="H100" s="13"/>
      <c r="I100" s="13" t="s">
        <v>46</v>
      </c>
      <c r="J100" s="12" t="s">
        <v>37</v>
      </c>
      <c r="K100">
        <f t="shared" si="19"/>
        <v>6</v>
      </c>
      <c r="M100" s="15">
        <f t="shared" si="20"/>
        <v>1</v>
      </c>
      <c r="N100" s="15">
        <f t="shared" si="21"/>
        <v>1</v>
      </c>
      <c r="O100" s="15">
        <f t="shared" si="22"/>
        <v>1</v>
      </c>
      <c r="P100" s="15">
        <f t="shared" si="23"/>
        <v>1</v>
      </c>
      <c r="Q100" s="15">
        <f t="shared" si="26"/>
        <v>1</v>
      </c>
      <c r="R100" s="15">
        <f t="shared" si="26"/>
        <v>1</v>
      </c>
      <c r="S100" s="15">
        <f t="shared" si="26"/>
        <v>1</v>
      </c>
      <c r="T100" s="15">
        <f t="shared" si="26"/>
        <v>1</v>
      </c>
      <c r="U100" s="15">
        <f t="shared" si="26"/>
        <v>1</v>
      </c>
      <c r="V100" s="15">
        <f t="shared" si="26"/>
        <v>1</v>
      </c>
      <c r="W100" s="15">
        <f t="shared" si="26"/>
        <v>1</v>
      </c>
      <c r="X100" s="15">
        <f t="shared" si="26"/>
        <v>1</v>
      </c>
      <c r="Y100" s="15">
        <f t="shared" si="26"/>
        <v>1</v>
      </c>
      <c r="Z100">
        <f t="shared" si="24"/>
        <v>13</v>
      </c>
    </row>
    <row r="101" spans="1:26" ht="16.5">
      <c r="A101" s="12" t="s">
        <v>37</v>
      </c>
      <c r="C101" s="12" t="s">
        <v>37</v>
      </c>
      <c r="D101" s="12"/>
      <c r="E101" s="12" t="s">
        <v>37</v>
      </c>
      <c r="F101" s="12"/>
      <c r="G101" s="12"/>
      <c r="H101" s="12" t="s">
        <v>37</v>
      </c>
      <c r="I101" s="13" t="s">
        <v>46</v>
      </c>
      <c r="J101" s="12" t="s">
        <v>37</v>
      </c>
      <c r="K101">
        <f t="shared" si="19"/>
        <v>6</v>
      </c>
      <c r="M101" s="15">
        <f t="shared" si="20"/>
        <v>1</v>
      </c>
      <c r="N101" s="15">
        <f t="shared" si="21"/>
        <v>1</v>
      </c>
      <c r="O101" s="15">
        <f t="shared" si="22"/>
        <v>1</v>
      </c>
      <c r="P101" s="15">
        <f t="shared" si="23"/>
        <v>1</v>
      </c>
      <c r="Q101" s="15">
        <f t="shared" si="26"/>
        <v>1</v>
      </c>
      <c r="R101" s="15">
        <f t="shared" si="26"/>
        <v>1</v>
      </c>
      <c r="S101" s="15">
        <f t="shared" si="26"/>
        <v>1</v>
      </c>
      <c r="T101" s="15">
        <f aca="true" t="shared" si="27" ref="T101:Y115">IF(OR(D101="V",E101="V",F101="V",G101="V",H101="V"),1,0)</f>
        <v>1</v>
      </c>
      <c r="U101" s="15">
        <f t="shared" si="27"/>
        <v>1</v>
      </c>
      <c r="V101" s="15">
        <f t="shared" si="27"/>
        <v>1</v>
      </c>
      <c r="W101" s="15">
        <f t="shared" si="27"/>
        <v>1</v>
      </c>
      <c r="X101" s="15">
        <f t="shared" si="27"/>
        <v>1</v>
      </c>
      <c r="Y101" s="15">
        <f t="shared" si="27"/>
        <v>1</v>
      </c>
      <c r="Z101">
        <f t="shared" si="24"/>
        <v>13</v>
      </c>
    </row>
    <row r="102" spans="1:26" ht="16.5">
      <c r="A102" s="12" t="s">
        <v>37</v>
      </c>
      <c r="C102" s="12" t="s">
        <v>37</v>
      </c>
      <c r="D102" s="12"/>
      <c r="F102" s="12" t="s">
        <v>37</v>
      </c>
      <c r="G102" s="12" t="s">
        <v>37</v>
      </c>
      <c r="H102" s="13" t="s">
        <v>46</v>
      </c>
      <c r="I102" s="12" t="s">
        <v>37</v>
      </c>
      <c r="J102" s="13"/>
      <c r="K102">
        <f t="shared" si="19"/>
        <v>6</v>
      </c>
      <c r="M102" s="15">
        <f t="shared" si="20"/>
        <v>1</v>
      </c>
      <c r="N102" s="15">
        <f t="shared" si="21"/>
        <v>1</v>
      </c>
      <c r="O102" s="15">
        <f t="shared" si="22"/>
        <v>1</v>
      </c>
      <c r="P102" s="15">
        <f t="shared" si="23"/>
        <v>1</v>
      </c>
      <c r="Q102" s="15">
        <f aca="true" t="shared" si="28" ref="Q102:S115">IF(OR(A102="V",B102="V",C102="V",D102="V",E102="V"),1,0)</f>
        <v>1</v>
      </c>
      <c r="R102" s="15">
        <f t="shared" si="28"/>
        <v>1</v>
      </c>
      <c r="S102" s="15">
        <f t="shared" si="28"/>
        <v>1</v>
      </c>
      <c r="T102" s="15">
        <f t="shared" si="27"/>
        <v>1</v>
      </c>
      <c r="U102" s="15">
        <f t="shared" si="27"/>
        <v>1</v>
      </c>
      <c r="V102" s="15">
        <f t="shared" si="27"/>
        <v>1</v>
      </c>
      <c r="W102" s="15">
        <f t="shared" si="27"/>
        <v>1</v>
      </c>
      <c r="X102" s="15">
        <f t="shared" si="27"/>
        <v>1</v>
      </c>
      <c r="Y102" s="15">
        <f t="shared" si="27"/>
        <v>1</v>
      </c>
      <c r="Z102">
        <f t="shared" si="24"/>
        <v>13</v>
      </c>
    </row>
    <row r="103" spans="1:26" ht="16.5">
      <c r="A103" s="12" t="s">
        <v>37</v>
      </c>
      <c r="C103" s="12" t="s">
        <v>37</v>
      </c>
      <c r="D103" s="12"/>
      <c r="F103" s="12" t="s">
        <v>37</v>
      </c>
      <c r="G103" s="12" t="s">
        <v>37</v>
      </c>
      <c r="H103" s="13" t="s">
        <v>46</v>
      </c>
      <c r="I103" s="12"/>
      <c r="J103" s="12" t="s">
        <v>37</v>
      </c>
      <c r="K103">
        <f t="shared" si="19"/>
        <v>6</v>
      </c>
      <c r="M103" s="15">
        <f t="shared" si="20"/>
        <v>1</v>
      </c>
      <c r="N103" s="15">
        <f t="shared" si="21"/>
        <v>1</v>
      </c>
      <c r="O103" s="15">
        <f t="shared" si="22"/>
        <v>1</v>
      </c>
      <c r="P103" s="15">
        <f t="shared" si="23"/>
        <v>1</v>
      </c>
      <c r="Q103" s="15">
        <f t="shared" si="28"/>
        <v>1</v>
      </c>
      <c r="R103" s="15">
        <f t="shared" si="28"/>
        <v>1</v>
      </c>
      <c r="S103" s="15">
        <f t="shared" si="28"/>
        <v>1</v>
      </c>
      <c r="T103" s="15">
        <f t="shared" si="27"/>
        <v>1</v>
      </c>
      <c r="U103" s="15">
        <f t="shared" si="27"/>
        <v>1</v>
      </c>
      <c r="V103" s="15">
        <f t="shared" si="27"/>
        <v>1</v>
      </c>
      <c r="W103" s="15">
        <f t="shared" si="27"/>
        <v>1</v>
      </c>
      <c r="X103" s="15">
        <f t="shared" si="27"/>
        <v>1</v>
      </c>
      <c r="Y103" s="15">
        <f t="shared" si="27"/>
        <v>1</v>
      </c>
      <c r="Z103">
        <f t="shared" si="24"/>
        <v>13</v>
      </c>
    </row>
    <row r="104" spans="1:26" ht="16.5">
      <c r="A104" s="12" t="s">
        <v>37</v>
      </c>
      <c r="C104" s="12" t="s">
        <v>37</v>
      </c>
      <c r="D104" s="12"/>
      <c r="F104" s="12" t="s">
        <v>37</v>
      </c>
      <c r="G104" s="12" t="s">
        <v>37</v>
      </c>
      <c r="H104" s="13"/>
      <c r="I104" s="13" t="s">
        <v>46</v>
      </c>
      <c r="J104" s="12" t="s">
        <v>37</v>
      </c>
      <c r="K104">
        <f t="shared" si="19"/>
        <v>6</v>
      </c>
      <c r="M104" s="15">
        <f t="shared" si="20"/>
        <v>1</v>
      </c>
      <c r="N104" s="15">
        <f t="shared" si="21"/>
        <v>1</v>
      </c>
      <c r="O104" s="15">
        <f t="shared" si="22"/>
        <v>1</v>
      </c>
      <c r="P104" s="15">
        <f t="shared" si="23"/>
        <v>1</v>
      </c>
      <c r="Q104" s="15">
        <f t="shared" si="28"/>
        <v>1</v>
      </c>
      <c r="R104" s="15">
        <f t="shared" si="28"/>
        <v>1</v>
      </c>
      <c r="S104" s="15">
        <f t="shared" si="28"/>
        <v>1</v>
      </c>
      <c r="T104" s="15">
        <f t="shared" si="27"/>
        <v>1</v>
      </c>
      <c r="U104" s="15">
        <f t="shared" si="27"/>
        <v>1</v>
      </c>
      <c r="V104" s="15">
        <f t="shared" si="27"/>
        <v>1</v>
      </c>
      <c r="W104" s="15">
        <f t="shared" si="27"/>
        <v>1</v>
      </c>
      <c r="X104" s="15">
        <f t="shared" si="27"/>
        <v>1</v>
      </c>
      <c r="Y104" s="15">
        <f t="shared" si="27"/>
        <v>1</v>
      </c>
      <c r="Z104">
        <f t="shared" si="24"/>
        <v>13</v>
      </c>
    </row>
    <row r="105" spans="1:26" ht="16.5">
      <c r="A105" s="12" t="s">
        <v>37</v>
      </c>
      <c r="C105" s="12" t="s">
        <v>37</v>
      </c>
      <c r="E105" s="12"/>
      <c r="F105" s="12" t="s">
        <v>37</v>
      </c>
      <c r="G105" s="12"/>
      <c r="H105" s="12" t="s">
        <v>37</v>
      </c>
      <c r="I105" s="13" t="s">
        <v>46</v>
      </c>
      <c r="J105" s="12" t="s">
        <v>37</v>
      </c>
      <c r="K105">
        <f t="shared" si="19"/>
        <v>6</v>
      </c>
      <c r="M105" s="15">
        <f t="shared" si="20"/>
        <v>1</v>
      </c>
      <c r="N105" s="15">
        <f t="shared" si="21"/>
        <v>1</v>
      </c>
      <c r="O105" s="15">
        <f t="shared" si="22"/>
        <v>1</v>
      </c>
      <c r="P105" s="15">
        <f t="shared" si="23"/>
        <v>1</v>
      </c>
      <c r="Q105" s="15">
        <f t="shared" si="28"/>
        <v>1</v>
      </c>
      <c r="R105" s="15">
        <f t="shared" si="28"/>
        <v>1</v>
      </c>
      <c r="S105" s="15">
        <f t="shared" si="28"/>
        <v>1</v>
      </c>
      <c r="T105" s="15">
        <f t="shared" si="27"/>
        <v>1</v>
      </c>
      <c r="U105" s="15">
        <f t="shared" si="27"/>
        <v>1</v>
      </c>
      <c r="V105" s="15">
        <f t="shared" si="27"/>
        <v>1</v>
      </c>
      <c r="W105" s="15">
        <f t="shared" si="27"/>
        <v>1</v>
      </c>
      <c r="X105" s="15">
        <f t="shared" si="27"/>
        <v>1</v>
      </c>
      <c r="Y105" s="15">
        <f t="shared" si="27"/>
        <v>1</v>
      </c>
      <c r="Z105">
        <f t="shared" si="24"/>
        <v>13</v>
      </c>
    </row>
    <row r="106" spans="1:26" ht="16.5">
      <c r="A106" s="12" t="s">
        <v>37</v>
      </c>
      <c r="C106" s="12" t="s">
        <v>37</v>
      </c>
      <c r="E106" s="12"/>
      <c r="F106" s="12"/>
      <c r="G106" s="12" t="s">
        <v>37</v>
      </c>
      <c r="H106" s="12" t="s">
        <v>37</v>
      </c>
      <c r="I106" s="13" t="s">
        <v>46</v>
      </c>
      <c r="J106" s="12" t="s">
        <v>37</v>
      </c>
      <c r="K106">
        <f t="shared" si="19"/>
        <v>6</v>
      </c>
      <c r="M106" s="15">
        <f t="shared" si="20"/>
        <v>1</v>
      </c>
      <c r="N106" s="15">
        <f t="shared" si="21"/>
        <v>1</v>
      </c>
      <c r="O106" s="15">
        <f t="shared" si="22"/>
        <v>1</v>
      </c>
      <c r="P106" s="15">
        <f t="shared" si="23"/>
        <v>1</v>
      </c>
      <c r="Q106" s="15">
        <f t="shared" si="28"/>
        <v>1</v>
      </c>
      <c r="R106" s="15">
        <f t="shared" si="28"/>
        <v>1</v>
      </c>
      <c r="S106" s="15">
        <f t="shared" si="28"/>
        <v>1</v>
      </c>
      <c r="T106" s="15">
        <f t="shared" si="27"/>
        <v>1</v>
      </c>
      <c r="U106" s="15">
        <f t="shared" si="27"/>
        <v>1</v>
      </c>
      <c r="V106" s="15">
        <f t="shared" si="27"/>
        <v>1</v>
      </c>
      <c r="W106" s="15">
        <f t="shared" si="27"/>
        <v>1</v>
      </c>
      <c r="X106" s="15">
        <f t="shared" si="27"/>
        <v>1</v>
      </c>
      <c r="Y106" s="15">
        <f t="shared" si="27"/>
        <v>1</v>
      </c>
      <c r="Z106">
        <f t="shared" si="24"/>
        <v>13</v>
      </c>
    </row>
    <row r="107" spans="1:26" ht="16.5">
      <c r="A107" s="12" t="s">
        <v>37</v>
      </c>
      <c r="D107" s="12" t="s">
        <v>37</v>
      </c>
      <c r="E107" s="12" t="s">
        <v>37</v>
      </c>
      <c r="F107" s="12" t="s">
        <v>37</v>
      </c>
      <c r="G107" s="13" t="s">
        <v>46</v>
      </c>
      <c r="H107" s="12" t="s">
        <v>37</v>
      </c>
      <c r="I107" s="13"/>
      <c r="J107" s="13"/>
      <c r="K107">
        <f t="shared" si="19"/>
        <v>6</v>
      </c>
      <c r="M107" s="15">
        <f aca="true" t="shared" si="29" ref="M107:M115">IF(OR(A107="V",J107="V"),1,0)</f>
        <v>1</v>
      </c>
      <c r="N107" s="15">
        <f aca="true" t="shared" si="30" ref="N107:N115">IF(OR(A107="V",B107="V"),1,0)</f>
        <v>1</v>
      </c>
      <c r="O107" s="15">
        <f aca="true" t="shared" si="31" ref="O107:O115">IF(OR(A107="V",B107="V",C107="V"),1,0)</f>
        <v>1</v>
      </c>
      <c r="P107" s="15">
        <f aca="true" t="shared" si="32" ref="P107:P115">IF(OR(A107="V",B107="V",C107="V",D107="V"),1,0)</f>
        <v>1</v>
      </c>
      <c r="Q107" s="15">
        <f t="shared" si="28"/>
        <v>1</v>
      </c>
      <c r="R107" s="15">
        <f t="shared" si="28"/>
        <v>1</v>
      </c>
      <c r="S107" s="15">
        <f t="shared" si="28"/>
        <v>1</v>
      </c>
      <c r="T107" s="15">
        <f t="shared" si="27"/>
        <v>1</v>
      </c>
      <c r="U107" s="15">
        <f t="shared" si="27"/>
        <v>1</v>
      </c>
      <c r="V107" s="15">
        <f t="shared" si="27"/>
        <v>1</v>
      </c>
      <c r="W107" s="15">
        <f t="shared" si="27"/>
        <v>1</v>
      </c>
      <c r="X107" s="15">
        <f t="shared" si="27"/>
        <v>1</v>
      </c>
      <c r="Y107" s="15">
        <f t="shared" si="27"/>
        <v>0</v>
      </c>
      <c r="Z107">
        <f aca="true" t="shared" si="33" ref="Z107:Z115">SUM(M107:Y107)</f>
        <v>12</v>
      </c>
    </row>
    <row r="108" spans="1:26" ht="16.5">
      <c r="A108" s="12" t="s">
        <v>37</v>
      </c>
      <c r="D108" s="12" t="s">
        <v>37</v>
      </c>
      <c r="E108" s="12" t="s">
        <v>37</v>
      </c>
      <c r="F108" s="12" t="s">
        <v>37</v>
      </c>
      <c r="G108" s="13" t="s">
        <v>46</v>
      </c>
      <c r="H108" s="12"/>
      <c r="I108" s="12" t="s">
        <v>37</v>
      </c>
      <c r="J108" s="13"/>
      <c r="K108">
        <f t="shared" si="19"/>
        <v>6</v>
      </c>
      <c r="M108" s="15">
        <f t="shared" si="29"/>
        <v>1</v>
      </c>
      <c r="N108" s="15">
        <f t="shared" si="30"/>
        <v>1</v>
      </c>
      <c r="O108" s="15">
        <f t="shared" si="31"/>
        <v>1</v>
      </c>
      <c r="P108" s="15">
        <f t="shared" si="32"/>
        <v>1</v>
      </c>
      <c r="Q108" s="15">
        <f t="shared" si="28"/>
        <v>1</v>
      </c>
      <c r="R108" s="15">
        <f t="shared" si="28"/>
        <v>1</v>
      </c>
      <c r="S108" s="15">
        <f t="shared" si="28"/>
        <v>1</v>
      </c>
      <c r="T108" s="15">
        <f t="shared" si="27"/>
        <v>1</v>
      </c>
      <c r="U108" s="15">
        <f t="shared" si="27"/>
        <v>1</v>
      </c>
      <c r="V108" s="15">
        <f t="shared" si="27"/>
        <v>1</v>
      </c>
      <c r="W108" s="15">
        <f t="shared" si="27"/>
        <v>1</v>
      </c>
      <c r="X108" s="15">
        <f t="shared" si="27"/>
        <v>1</v>
      </c>
      <c r="Y108" s="15">
        <f t="shared" si="27"/>
        <v>1</v>
      </c>
      <c r="Z108">
        <f t="shared" si="33"/>
        <v>13</v>
      </c>
    </row>
    <row r="109" spans="1:26" ht="16.5">
      <c r="A109" s="12" t="s">
        <v>37</v>
      </c>
      <c r="D109" s="12" t="s">
        <v>37</v>
      </c>
      <c r="E109" s="12" t="s">
        <v>37</v>
      </c>
      <c r="F109" s="12" t="s">
        <v>37</v>
      </c>
      <c r="G109" s="13" t="s">
        <v>46</v>
      </c>
      <c r="H109" s="13"/>
      <c r="I109" s="12"/>
      <c r="J109" s="12" t="s">
        <v>37</v>
      </c>
      <c r="K109">
        <f t="shared" si="19"/>
        <v>6</v>
      </c>
      <c r="M109" s="15">
        <f t="shared" si="29"/>
        <v>1</v>
      </c>
      <c r="N109" s="15">
        <f t="shared" si="30"/>
        <v>1</v>
      </c>
      <c r="O109" s="15">
        <f t="shared" si="31"/>
        <v>1</v>
      </c>
      <c r="P109" s="15">
        <f t="shared" si="32"/>
        <v>1</v>
      </c>
      <c r="Q109" s="15">
        <f t="shared" si="28"/>
        <v>1</v>
      </c>
      <c r="R109" s="15">
        <f t="shared" si="28"/>
        <v>1</v>
      </c>
      <c r="S109" s="15">
        <f t="shared" si="28"/>
        <v>1</v>
      </c>
      <c r="T109" s="15">
        <f t="shared" si="27"/>
        <v>1</v>
      </c>
      <c r="U109" s="15">
        <f t="shared" si="27"/>
        <v>1</v>
      </c>
      <c r="V109" s="15">
        <f t="shared" si="27"/>
        <v>1</v>
      </c>
      <c r="W109" s="15">
        <f t="shared" si="27"/>
        <v>1</v>
      </c>
      <c r="X109" s="15">
        <f t="shared" si="27"/>
        <v>1</v>
      </c>
      <c r="Y109" s="15">
        <f t="shared" si="27"/>
        <v>1</v>
      </c>
      <c r="Z109">
        <f t="shared" si="33"/>
        <v>13</v>
      </c>
    </row>
    <row r="110" spans="1:26" ht="16.5">
      <c r="A110" s="12" t="s">
        <v>37</v>
      </c>
      <c r="D110" s="12" t="s">
        <v>37</v>
      </c>
      <c r="E110" s="12" t="s">
        <v>37</v>
      </c>
      <c r="F110" s="12" t="s">
        <v>37</v>
      </c>
      <c r="G110" s="13"/>
      <c r="H110" s="13" t="s">
        <v>46</v>
      </c>
      <c r="I110" s="12" t="s">
        <v>37</v>
      </c>
      <c r="J110" s="13"/>
      <c r="K110">
        <f t="shared" si="19"/>
        <v>6</v>
      </c>
      <c r="M110" s="15">
        <f t="shared" si="29"/>
        <v>1</v>
      </c>
      <c r="N110" s="15">
        <f t="shared" si="30"/>
        <v>1</v>
      </c>
      <c r="O110" s="15">
        <f t="shared" si="31"/>
        <v>1</v>
      </c>
      <c r="P110" s="15">
        <f t="shared" si="32"/>
        <v>1</v>
      </c>
      <c r="Q110" s="15">
        <f t="shared" si="28"/>
        <v>1</v>
      </c>
      <c r="R110" s="15">
        <f t="shared" si="28"/>
        <v>1</v>
      </c>
      <c r="S110" s="15">
        <f t="shared" si="28"/>
        <v>1</v>
      </c>
      <c r="T110" s="15">
        <f t="shared" si="27"/>
        <v>1</v>
      </c>
      <c r="U110" s="15">
        <f t="shared" si="27"/>
        <v>1</v>
      </c>
      <c r="V110" s="15">
        <f t="shared" si="27"/>
        <v>1</v>
      </c>
      <c r="W110" s="15">
        <f t="shared" si="27"/>
        <v>1</v>
      </c>
      <c r="X110" s="15">
        <f t="shared" si="27"/>
        <v>1</v>
      </c>
      <c r="Y110" s="15">
        <f t="shared" si="27"/>
        <v>1</v>
      </c>
      <c r="Z110">
        <f t="shared" si="33"/>
        <v>13</v>
      </c>
    </row>
    <row r="111" spans="1:26" ht="16.5">
      <c r="A111" s="12" t="s">
        <v>37</v>
      </c>
      <c r="D111" s="12" t="s">
        <v>37</v>
      </c>
      <c r="E111" s="12" t="s">
        <v>37</v>
      </c>
      <c r="F111" s="12" t="s">
        <v>37</v>
      </c>
      <c r="G111" s="13"/>
      <c r="H111" s="13" t="s">
        <v>46</v>
      </c>
      <c r="I111" s="12"/>
      <c r="J111" s="12" t="s">
        <v>37</v>
      </c>
      <c r="K111">
        <f t="shared" si="19"/>
        <v>6</v>
      </c>
      <c r="M111" s="15">
        <f t="shared" si="29"/>
        <v>1</v>
      </c>
      <c r="N111" s="15">
        <f t="shared" si="30"/>
        <v>1</v>
      </c>
      <c r="O111" s="15">
        <f t="shared" si="31"/>
        <v>1</v>
      </c>
      <c r="P111" s="15">
        <f t="shared" si="32"/>
        <v>1</v>
      </c>
      <c r="Q111" s="15">
        <f t="shared" si="28"/>
        <v>1</v>
      </c>
      <c r="R111" s="15">
        <f t="shared" si="28"/>
        <v>1</v>
      </c>
      <c r="S111" s="15">
        <f t="shared" si="28"/>
        <v>1</v>
      </c>
      <c r="T111" s="15">
        <f t="shared" si="27"/>
        <v>1</v>
      </c>
      <c r="U111" s="15">
        <f t="shared" si="27"/>
        <v>1</v>
      </c>
      <c r="V111" s="15">
        <f t="shared" si="27"/>
        <v>1</v>
      </c>
      <c r="W111" s="15">
        <f t="shared" si="27"/>
        <v>1</v>
      </c>
      <c r="X111" s="15">
        <f t="shared" si="27"/>
        <v>1</v>
      </c>
      <c r="Y111" s="15">
        <f t="shared" si="27"/>
        <v>1</v>
      </c>
      <c r="Z111">
        <f t="shared" si="33"/>
        <v>13</v>
      </c>
    </row>
    <row r="112" spans="1:26" ht="16.5">
      <c r="A112" s="12" t="s">
        <v>37</v>
      </c>
      <c r="D112" s="12" t="s">
        <v>37</v>
      </c>
      <c r="E112" s="12" t="s">
        <v>37</v>
      </c>
      <c r="F112" s="12" t="s">
        <v>37</v>
      </c>
      <c r="G112" s="12"/>
      <c r="I112" s="13" t="s">
        <v>46</v>
      </c>
      <c r="J112" s="12" t="s">
        <v>37</v>
      </c>
      <c r="K112">
        <f t="shared" si="19"/>
        <v>6</v>
      </c>
      <c r="M112" s="15">
        <f t="shared" si="29"/>
        <v>1</v>
      </c>
      <c r="N112" s="15">
        <f t="shared" si="30"/>
        <v>1</v>
      </c>
      <c r="O112" s="15">
        <f t="shared" si="31"/>
        <v>1</v>
      </c>
      <c r="P112" s="15">
        <f t="shared" si="32"/>
        <v>1</v>
      </c>
      <c r="Q112" s="15">
        <f t="shared" si="28"/>
        <v>1</v>
      </c>
      <c r="R112" s="15">
        <f t="shared" si="28"/>
        <v>1</v>
      </c>
      <c r="S112" s="15">
        <f t="shared" si="28"/>
        <v>1</v>
      </c>
      <c r="T112" s="15">
        <f t="shared" si="27"/>
        <v>1</v>
      </c>
      <c r="U112" s="15">
        <f t="shared" si="27"/>
        <v>1</v>
      </c>
      <c r="V112" s="15">
        <f t="shared" si="27"/>
        <v>1</v>
      </c>
      <c r="W112" s="15">
        <f t="shared" si="27"/>
        <v>1</v>
      </c>
      <c r="X112" s="15">
        <f t="shared" si="27"/>
        <v>1</v>
      </c>
      <c r="Y112" s="15">
        <f t="shared" si="27"/>
        <v>1</v>
      </c>
      <c r="Z112">
        <f t="shared" si="33"/>
        <v>13</v>
      </c>
    </row>
    <row r="113" spans="1:26" ht="16.5">
      <c r="A113" s="12" t="s">
        <v>37</v>
      </c>
      <c r="D113" s="12" t="s">
        <v>37</v>
      </c>
      <c r="E113" s="12" t="s">
        <v>37</v>
      </c>
      <c r="F113" s="12"/>
      <c r="G113" s="12" t="s">
        <v>37</v>
      </c>
      <c r="H113" s="13" t="s">
        <v>46</v>
      </c>
      <c r="I113" s="12" t="s">
        <v>37</v>
      </c>
      <c r="J113" s="13"/>
      <c r="K113">
        <f t="shared" si="19"/>
        <v>6</v>
      </c>
      <c r="M113" s="15">
        <f t="shared" si="29"/>
        <v>1</v>
      </c>
      <c r="N113" s="15">
        <f t="shared" si="30"/>
        <v>1</v>
      </c>
      <c r="O113" s="15">
        <f t="shared" si="31"/>
        <v>1</v>
      </c>
      <c r="P113" s="15">
        <f t="shared" si="32"/>
        <v>1</v>
      </c>
      <c r="Q113" s="15">
        <f t="shared" si="28"/>
        <v>1</v>
      </c>
      <c r="R113" s="15">
        <f t="shared" si="28"/>
        <v>1</v>
      </c>
      <c r="S113" s="15">
        <f t="shared" si="28"/>
        <v>1</v>
      </c>
      <c r="T113" s="15">
        <f t="shared" si="27"/>
        <v>1</v>
      </c>
      <c r="U113" s="15">
        <f t="shared" si="27"/>
        <v>1</v>
      </c>
      <c r="V113" s="15">
        <f t="shared" si="27"/>
        <v>1</v>
      </c>
      <c r="W113" s="15">
        <f t="shared" si="27"/>
        <v>1</v>
      </c>
      <c r="X113" s="15">
        <f t="shared" si="27"/>
        <v>1</v>
      </c>
      <c r="Y113" s="15">
        <f t="shared" si="27"/>
        <v>1</v>
      </c>
      <c r="Z113">
        <f t="shared" si="33"/>
        <v>13</v>
      </c>
    </row>
    <row r="114" spans="1:26" ht="16.5">
      <c r="A114" s="12" t="s">
        <v>37</v>
      </c>
      <c r="D114" s="12" t="s">
        <v>37</v>
      </c>
      <c r="E114" s="12" t="s">
        <v>37</v>
      </c>
      <c r="F114" s="12"/>
      <c r="G114" s="12" t="s">
        <v>37</v>
      </c>
      <c r="H114" s="13" t="s">
        <v>46</v>
      </c>
      <c r="I114" s="12"/>
      <c r="J114" s="12" t="s">
        <v>37</v>
      </c>
      <c r="K114">
        <f t="shared" si="19"/>
        <v>6</v>
      </c>
      <c r="M114" s="15">
        <f t="shared" si="29"/>
        <v>1</v>
      </c>
      <c r="N114" s="15">
        <f t="shared" si="30"/>
        <v>1</v>
      </c>
      <c r="O114" s="15">
        <f t="shared" si="31"/>
        <v>1</v>
      </c>
      <c r="P114" s="15">
        <f t="shared" si="32"/>
        <v>1</v>
      </c>
      <c r="Q114" s="15">
        <f t="shared" si="28"/>
        <v>1</v>
      </c>
      <c r="R114" s="15">
        <f t="shared" si="28"/>
        <v>1</v>
      </c>
      <c r="S114" s="15">
        <f t="shared" si="28"/>
        <v>1</v>
      </c>
      <c r="T114" s="15">
        <f t="shared" si="27"/>
        <v>1</v>
      </c>
      <c r="U114" s="15">
        <f t="shared" si="27"/>
        <v>1</v>
      </c>
      <c r="V114" s="15">
        <f t="shared" si="27"/>
        <v>1</v>
      </c>
      <c r="W114" s="15">
        <f t="shared" si="27"/>
        <v>1</v>
      </c>
      <c r="X114" s="15">
        <f t="shared" si="27"/>
        <v>1</v>
      </c>
      <c r="Y114" s="15">
        <f t="shared" si="27"/>
        <v>1</v>
      </c>
      <c r="Z114">
        <f t="shared" si="33"/>
        <v>13</v>
      </c>
    </row>
    <row r="115" spans="1:26" ht="16.5">
      <c r="A115" s="12" t="s">
        <v>37</v>
      </c>
      <c r="D115" s="12" t="s">
        <v>37</v>
      </c>
      <c r="E115" s="12" t="s">
        <v>37</v>
      </c>
      <c r="F115" s="12"/>
      <c r="G115" s="12" t="s">
        <v>37</v>
      </c>
      <c r="H115" s="13"/>
      <c r="I115" s="13" t="s">
        <v>46</v>
      </c>
      <c r="J115" s="12" t="s">
        <v>37</v>
      </c>
      <c r="K115">
        <f t="shared" si="19"/>
        <v>6</v>
      </c>
      <c r="M115" s="15">
        <f t="shared" si="29"/>
        <v>1</v>
      </c>
      <c r="N115" s="15">
        <f t="shared" si="30"/>
        <v>1</v>
      </c>
      <c r="O115" s="15">
        <f t="shared" si="31"/>
        <v>1</v>
      </c>
      <c r="P115" s="15">
        <f t="shared" si="32"/>
        <v>1</v>
      </c>
      <c r="Q115" s="15">
        <f t="shared" si="28"/>
        <v>1</v>
      </c>
      <c r="R115" s="15">
        <f t="shared" si="28"/>
        <v>1</v>
      </c>
      <c r="S115" s="15">
        <f t="shared" si="28"/>
        <v>1</v>
      </c>
      <c r="T115" s="15">
        <f t="shared" si="27"/>
        <v>1</v>
      </c>
      <c r="U115" s="15">
        <f t="shared" si="27"/>
        <v>1</v>
      </c>
      <c r="V115" s="15">
        <f t="shared" si="27"/>
        <v>1</v>
      </c>
      <c r="W115" s="15">
        <f t="shared" si="27"/>
        <v>1</v>
      </c>
      <c r="X115" s="15">
        <f t="shared" si="27"/>
        <v>1</v>
      </c>
      <c r="Y115" s="15">
        <f t="shared" si="27"/>
        <v>1</v>
      </c>
      <c r="Z115">
        <f t="shared" si="33"/>
        <v>13</v>
      </c>
    </row>
    <row r="116" spans="1:26" ht="16.5">
      <c r="A116" s="12" t="s">
        <v>37</v>
      </c>
      <c r="D116" s="12" t="s">
        <v>37</v>
      </c>
      <c r="E116" s="12" t="s">
        <v>37</v>
      </c>
      <c r="F116" s="12"/>
      <c r="G116" s="12"/>
      <c r="H116" s="12" t="s">
        <v>37</v>
      </c>
      <c r="I116" s="13" t="s">
        <v>46</v>
      </c>
      <c r="J116" s="12" t="s">
        <v>37</v>
      </c>
      <c r="K116">
        <f t="shared" si="19"/>
        <v>6</v>
      </c>
      <c r="M116" s="15">
        <f aca="true" t="shared" si="34" ref="M116:M179">IF(OR(A116="V",J116="V"),1,0)</f>
        <v>1</v>
      </c>
      <c r="N116" s="15">
        <f aca="true" t="shared" si="35" ref="N116:N179">IF(OR(A116="V",B116="V"),1,0)</f>
        <v>1</v>
      </c>
      <c r="O116" s="15">
        <f aca="true" t="shared" si="36" ref="O116:O179">IF(OR(A116="V",B116="V",C116="V"),1,0)</f>
        <v>1</v>
      </c>
      <c r="P116" s="15">
        <f aca="true" t="shared" si="37" ref="P116:P179">IF(OR(A116="V",B116="V",C116="V",D116="V"),1,0)</f>
        <v>1</v>
      </c>
      <c r="Q116" s="15">
        <f aca="true" t="shared" si="38" ref="Q116:Q179">IF(OR(A116="V",B116="V",C116="V",D116="V",E116="V"),1,0)</f>
        <v>1</v>
      </c>
      <c r="R116" s="15">
        <f aca="true" t="shared" si="39" ref="R116:R179">IF(OR(B116="V",C116="V",D116="V",E116="V",F116="V"),1,0)</f>
        <v>1</v>
      </c>
      <c r="S116" s="15">
        <f aca="true" t="shared" si="40" ref="S116:S179">IF(OR(C116="V",D116="V",E116="V",F116="V",G116="V"),1,0)</f>
        <v>1</v>
      </c>
      <c r="T116" s="15">
        <f aca="true" t="shared" si="41" ref="T116:T179">IF(OR(D116="V",E116="V",F116="V",G116="V",H116="V"),1,0)</f>
        <v>1</v>
      </c>
      <c r="U116" s="15">
        <f aca="true" t="shared" si="42" ref="U116:U179">IF(OR(E116="V",F116="V",G116="V",H116="V",I116="V"),1,0)</f>
        <v>1</v>
      </c>
      <c r="V116" s="15">
        <f aca="true" t="shared" si="43" ref="V116:V179">IF(OR(F116="V",G116="V",H116="V",I116="V",J116="V"),1,0)</f>
        <v>1</v>
      </c>
      <c r="W116" s="15">
        <f aca="true" t="shared" si="44" ref="W116:W179">IF(OR(G116="V",H116="V",I116="V",J116="V",K116="V"),1,0)</f>
        <v>1</v>
      </c>
      <c r="X116" s="15">
        <f aca="true" t="shared" si="45" ref="X116:X179">IF(OR(H116="V",I116="V",J116="V",K116="V",L116="V"),1,0)</f>
        <v>1</v>
      </c>
      <c r="Y116" s="15">
        <f aca="true" t="shared" si="46" ref="Y116:Y179">IF(OR(I116="V",J116="V",K116="V",L116="V",M116="V"),1,0)</f>
        <v>1</v>
      </c>
      <c r="Z116">
        <f aca="true" t="shared" si="47" ref="Z116:Z179">SUM(M116:Y116)</f>
        <v>13</v>
      </c>
    </row>
    <row r="117" spans="1:26" ht="16.5">
      <c r="A117" s="12" t="s">
        <v>37</v>
      </c>
      <c r="D117" s="12" t="s">
        <v>37</v>
      </c>
      <c r="F117" s="12" t="s">
        <v>37</v>
      </c>
      <c r="G117" s="12" t="s">
        <v>37</v>
      </c>
      <c r="H117" s="13" t="s">
        <v>46</v>
      </c>
      <c r="I117" s="12" t="s">
        <v>37</v>
      </c>
      <c r="J117" s="13"/>
      <c r="K117">
        <f t="shared" si="19"/>
        <v>6</v>
      </c>
      <c r="M117" s="15">
        <f t="shared" si="34"/>
        <v>1</v>
      </c>
      <c r="N117" s="15">
        <f t="shared" si="35"/>
        <v>1</v>
      </c>
      <c r="O117" s="15">
        <f t="shared" si="36"/>
        <v>1</v>
      </c>
      <c r="P117" s="15">
        <f t="shared" si="37"/>
        <v>1</v>
      </c>
      <c r="Q117" s="15">
        <f t="shared" si="38"/>
        <v>1</v>
      </c>
      <c r="R117" s="15">
        <f t="shared" si="39"/>
        <v>1</v>
      </c>
      <c r="S117" s="15">
        <f t="shared" si="40"/>
        <v>1</v>
      </c>
      <c r="T117" s="15">
        <f t="shared" si="41"/>
        <v>1</v>
      </c>
      <c r="U117" s="15">
        <f t="shared" si="42"/>
        <v>1</v>
      </c>
      <c r="V117" s="15">
        <f t="shared" si="43"/>
        <v>1</v>
      </c>
      <c r="W117" s="15">
        <f t="shared" si="44"/>
        <v>1</v>
      </c>
      <c r="X117" s="15">
        <f t="shared" si="45"/>
        <v>1</v>
      </c>
      <c r="Y117" s="15">
        <f t="shared" si="46"/>
        <v>1</v>
      </c>
      <c r="Z117">
        <f t="shared" si="47"/>
        <v>13</v>
      </c>
    </row>
    <row r="118" spans="1:26" ht="16.5">
      <c r="A118" s="12" t="s">
        <v>37</v>
      </c>
      <c r="D118" s="12" t="s">
        <v>37</v>
      </c>
      <c r="F118" s="12" t="s">
        <v>37</v>
      </c>
      <c r="G118" s="12" t="s">
        <v>37</v>
      </c>
      <c r="H118" s="13" t="s">
        <v>46</v>
      </c>
      <c r="I118" s="12"/>
      <c r="J118" s="12" t="s">
        <v>37</v>
      </c>
      <c r="K118">
        <f t="shared" si="19"/>
        <v>6</v>
      </c>
      <c r="M118" s="15">
        <f t="shared" si="34"/>
        <v>1</v>
      </c>
      <c r="N118" s="15">
        <f t="shared" si="35"/>
        <v>1</v>
      </c>
      <c r="O118" s="15">
        <f t="shared" si="36"/>
        <v>1</v>
      </c>
      <c r="P118" s="15">
        <f t="shared" si="37"/>
        <v>1</v>
      </c>
      <c r="Q118" s="15">
        <f t="shared" si="38"/>
        <v>1</v>
      </c>
      <c r="R118" s="15">
        <f t="shared" si="39"/>
        <v>1</v>
      </c>
      <c r="S118" s="15">
        <f t="shared" si="40"/>
        <v>1</v>
      </c>
      <c r="T118" s="15">
        <f t="shared" si="41"/>
        <v>1</v>
      </c>
      <c r="U118" s="15">
        <f t="shared" si="42"/>
        <v>1</v>
      </c>
      <c r="V118" s="15">
        <f t="shared" si="43"/>
        <v>1</v>
      </c>
      <c r="W118" s="15">
        <f t="shared" si="44"/>
        <v>1</v>
      </c>
      <c r="X118" s="15">
        <f t="shared" si="45"/>
        <v>1</v>
      </c>
      <c r="Y118" s="15">
        <f t="shared" si="46"/>
        <v>1</v>
      </c>
      <c r="Z118">
        <f t="shared" si="47"/>
        <v>13</v>
      </c>
    </row>
    <row r="119" spans="1:26" ht="16.5">
      <c r="A119" s="12" t="s">
        <v>37</v>
      </c>
      <c r="D119" s="12" t="s">
        <v>37</v>
      </c>
      <c r="F119" s="12" t="s">
        <v>37</v>
      </c>
      <c r="G119" s="12" t="s">
        <v>37</v>
      </c>
      <c r="H119" s="13"/>
      <c r="I119" s="13" t="s">
        <v>46</v>
      </c>
      <c r="J119" s="12" t="s">
        <v>37</v>
      </c>
      <c r="K119">
        <f t="shared" si="19"/>
        <v>6</v>
      </c>
      <c r="M119" s="15">
        <f t="shared" si="34"/>
        <v>1</v>
      </c>
      <c r="N119" s="15">
        <f t="shared" si="35"/>
        <v>1</v>
      </c>
      <c r="O119" s="15">
        <f t="shared" si="36"/>
        <v>1</v>
      </c>
      <c r="P119" s="15">
        <f t="shared" si="37"/>
        <v>1</v>
      </c>
      <c r="Q119" s="15">
        <f t="shared" si="38"/>
        <v>1</v>
      </c>
      <c r="R119" s="15">
        <f t="shared" si="39"/>
        <v>1</v>
      </c>
      <c r="S119" s="15">
        <f t="shared" si="40"/>
        <v>1</v>
      </c>
      <c r="T119" s="15">
        <f t="shared" si="41"/>
        <v>1</v>
      </c>
      <c r="U119" s="15">
        <f t="shared" si="42"/>
        <v>1</v>
      </c>
      <c r="V119" s="15">
        <f t="shared" si="43"/>
        <v>1</v>
      </c>
      <c r="W119" s="15">
        <f t="shared" si="44"/>
        <v>1</v>
      </c>
      <c r="X119" s="15">
        <f t="shared" si="45"/>
        <v>1</v>
      </c>
      <c r="Y119" s="15">
        <f t="shared" si="46"/>
        <v>1</v>
      </c>
      <c r="Z119">
        <f t="shared" si="47"/>
        <v>13</v>
      </c>
    </row>
    <row r="120" spans="1:26" ht="16.5">
      <c r="A120" s="12" t="s">
        <v>37</v>
      </c>
      <c r="D120" s="12" t="s">
        <v>37</v>
      </c>
      <c r="E120" s="12"/>
      <c r="F120" s="12" t="s">
        <v>37</v>
      </c>
      <c r="G120" s="12"/>
      <c r="H120" s="12" t="s">
        <v>37</v>
      </c>
      <c r="I120" s="13" t="s">
        <v>46</v>
      </c>
      <c r="J120" s="12" t="s">
        <v>37</v>
      </c>
      <c r="K120">
        <f t="shared" si="19"/>
        <v>6</v>
      </c>
      <c r="M120" s="15">
        <f t="shared" si="34"/>
        <v>1</v>
      </c>
      <c r="N120" s="15">
        <f t="shared" si="35"/>
        <v>1</v>
      </c>
      <c r="O120" s="15">
        <f t="shared" si="36"/>
        <v>1</v>
      </c>
      <c r="P120" s="15">
        <f t="shared" si="37"/>
        <v>1</v>
      </c>
      <c r="Q120" s="15">
        <f t="shared" si="38"/>
        <v>1</v>
      </c>
      <c r="R120" s="15">
        <f t="shared" si="39"/>
        <v>1</v>
      </c>
      <c r="S120" s="15">
        <f t="shared" si="40"/>
        <v>1</v>
      </c>
      <c r="T120" s="15">
        <f t="shared" si="41"/>
        <v>1</v>
      </c>
      <c r="U120" s="15">
        <f t="shared" si="42"/>
        <v>1</v>
      </c>
      <c r="V120" s="15">
        <f t="shared" si="43"/>
        <v>1</v>
      </c>
      <c r="W120" s="15">
        <f t="shared" si="44"/>
        <v>1</v>
      </c>
      <c r="X120" s="15">
        <f t="shared" si="45"/>
        <v>1</v>
      </c>
      <c r="Y120" s="15">
        <f t="shared" si="46"/>
        <v>1</v>
      </c>
      <c r="Z120">
        <f t="shared" si="47"/>
        <v>13</v>
      </c>
    </row>
    <row r="121" spans="1:26" ht="16.5">
      <c r="A121" s="12" t="s">
        <v>37</v>
      </c>
      <c r="D121" s="12" t="s">
        <v>37</v>
      </c>
      <c r="E121" s="12"/>
      <c r="G121" s="12" t="s">
        <v>37</v>
      </c>
      <c r="H121" s="12" t="s">
        <v>37</v>
      </c>
      <c r="I121" s="13" t="s">
        <v>46</v>
      </c>
      <c r="J121" s="12" t="s">
        <v>37</v>
      </c>
      <c r="K121">
        <f t="shared" si="19"/>
        <v>6</v>
      </c>
      <c r="M121" s="15">
        <f t="shared" si="34"/>
        <v>1</v>
      </c>
      <c r="N121" s="15">
        <f t="shared" si="35"/>
        <v>1</v>
      </c>
      <c r="O121" s="15">
        <f t="shared" si="36"/>
        <v>1</v>
      </c>
      <c r="P121" s="15">
        <f t="shared" si="37"/>
        <v>1</v>
      </c>
      <c r="Q121" s="15">
        <f t="shared" si="38"/>
        <v>1</v>
      </c>
      <c r="R121" s="15">
        <f t="shared" si="39"/>
        <v>1</v>
      </c>
      <c r="S121" s="15">
        <f t="shared" si="40"/>
        <v>1</v>
      </c>
      <c r="T121" s="15">
        <f t="shared" si="41"/>
        <v>1</v>
      </c>
      <c r="U121" s="15">
        <f t="shared" si="42"/>
        <v>1</v>
      </c>
      <c r="V121" s="15">
        <f t="shared" si="43"/>
        <v>1</v>
      </c>
      <c r="W121" s="15">
        <f t="shared" si="44"/>
        <v>1</v>
      </c>
      <c r="X121" s="15">
        <f t="shared" si="45"/>
        <v>1</v>
      </c>
      <c r="Y121" s="15">
        <f t="shared" si="46"/>
        <v>1</v>
      </c>
      <c r="Z121">
        <f t="shared" si="47"/>
        <v>13</v>
      </c>
    </row>
    <row r="122" spans="1:26" ht="16.5">
      <c r="A122" s="12" t="s">
        <v>37</v>
      </c>
      <c r="E122" s="12" t="s">
        <v>37</v>
      </c>
      <c r="F122" s="12" t="s">
        <v>37</v>
      </c>
      <c r="G122" s="12" t="s">
        <v>37</v>
      </c>
      <c r="H122" s="13" t="s">
        <v>46</v>
      </c>
      <c r="I122" s="12" t="s">
        <v>37</v>
      </c>
      <c r="J122" s="13"/>
      <c r="K122">
        <f t="shared" si="19"/>
        <v>6</v>
      </c>
      <c r="M122" s="15">
        <f t="shared" si="34"/>
        <v>1</v>
      </c>
      <c r="N122" s="15">
        <f t="shared" si="35"/>
        <v>1</v>
      </c>
      <c r="O122" s="15">
        <f t="shared" si="36"/>
        <v>1</v>
      </c>
      <c r="P122" s="15">
        <f t="shared" si="37"/>
        <v>1</v>
      </c>
      <c r="Q122" s="15">
        <f t="shared" si="38"/>
        <v>1</v>
      </c>
      <c r="R122" s="15">
        <f t="shared" si="39"/>
        <v>1</v>
      </c>
      <c r="S122" s="15">
        <f t="shared" si="40"/>
        <v>1</v>
      </c>
      <c r="T122" s="15">
        <f t="shared" si="41"/>
        <v>1</v>
      </c>
      <c r="U122" s="15">
        <f t="shared" si="42"/>
        <v>1</v>
      </c>
      <c r="V122" s="15">
        <f t="shared" si="43"/>
        <v>1</v>
      </c>
      <c r="W122" s="15">
        <f t="shared" si="44"/>
        <v>1</v>
      </c>
      <c r="X122" s="15">
        <f t="shared" si="45"/>
        <v>1</v>
      </c>
      <c r="Y122" s="15">
        <f t="shared" si="46"/>
        <v>1</v>
      </c>
      <c r="Z122">
        <f t="shared" si="47"/>
        <v>13</v>
      </c>
    </row>
    <row r="123" spans="1:26" ht="16.5">
      <c r="A123" s="12" t="s">
        <v>37</v>
      </c>
      <c r="E123" s="12" t="s">
        <v>37</v>
      </c>
      <c r="F123" s="12" t="s">
        <v>37</v>
      </c>
      <c r="G123" s="12" t="s">
        <v>37</v>
      </c>
      <c r="H123" s="13" t="s">
        <v>46</v>
      </c>
      <c r="I123" s="12"/>
      <c r="J123" s="12" t="s">
        <v>37</v>
      </c>
      <c r="K123">
        <f t="shared" si="19"/>
        <v>6</v>
      </c>
      <c r="M123" s="15">
        <f t="shared" si="34"/>
        <v>1</v>
      </c>
      <c r="N123" s="15">
        <f t="shared" si="35"/>
        <v>1</v>
      </c>
      <c r="O123" s="15">
        <f t="shared" si="36"/>
        <v>1</v>
      </c>
      <c r="P123" s="15">
        <f t="shared" si="37"/>
        <v>1</v>
      </c>
      <c r="Q123" s="15">
        <f t="shared" si="38"/>
        <v>1</v>
      </c>
      <c r="R123" s="15">
        <f t="shared" si="39"/>
        <v>1</v>
      </c>
      <c r="S123" s="15">
        <f t="shared" si="40"/>
        <v>1</v>
      </c>
      <c r="T123" s="15">
        <f t="shared" si="41"/>
        <v>1</v>
      </c>
      <c r="U123" s="15">
        <f t="shared" si="42"/>
        <v>1</v>
      </c>
      <c r="V123" s="15">
        <f t="shared" si="43"/>
        <v>1</v>
      </c>
      <c r="W123" s="15">
        <f t="shared" si="44"/>
        <v>1</v>
      </c>
      <c r="X123" s="15">
        <f t="shared" si="45"/>
        <v>1</v>
      </c>
      <c r="Y123" s="15">
        <f t="shared" si="46"/>
        <v>1</v>
      </c>
      <c r="Z123">
        <f t="shared" si="47"/>
        <v>13</v>
      </c>
    </row>
    <row r="124" spans="1:26" ht="16.5">
      <c r="A124" s="12" t="s">
        <v>37</v>
      </c>
      <c r="E124" s="12" t="s">
        <v>37</v>
      </c>
      <c r="F124" s="12" t="s">
        <v>37</v>
      </c>
      <c r="G124" s="12" t="s">
        <v>37</v>
      </c>
      <c r="H124" s="13"/>
      <c r="I124" s="13" t="s">
        <v>46</v>
      </c>
      <c r="J124" s="12" t="s">
        <v>37</v>
      </c>
      <c r="K124">
        <f t="shared" si="19"/>
        <v>6</v>
      </c>
      <c r="M124" s="15">
        <f t="shared" si="34"/>
        <v>1</v>
      </c>
      <c r="N124" s="15">
        <f t="shared" si="35"/>
        <v>1</v>
      </c>
      <c r="O124" s="15">
        <f t="shared" si="36"/>
        <v>1</v>
      </c>
      <c r="P124" s="15">
        <f t="shared" si="37"/>
        <v>1</v>
      </c>
      <c r="Q124" s="15">
        <f t="shared" si="38"/>
        <v>1</v>
      </c>
      <c r="R124" s="15">
        <f t="shared" si="39"/>
        <v>1</v>
      </c>
      <c r="S124" s="15">
        <f t="shared" si="40"/>
        <v>1</v>
      </c>
      <c r="T124" s="15">
        <f t="shared" si="41"/>
        <v>1</v>
      </c>
      <c r="U124" s="15">
        <f t="shared" si="42"/>
        <v>1</v>
      </c>
      <c r="V124" s="15">
        <f t="shared" si="43"/>
        <v>1</v>
      </c>
      <c r="W124" s="15">
        <f t="shared" si="44"/>
        <v>1</v>
      </c>
      <c r="X124" s="15">
        <f t="shared" si="45"/>
        <v>1</v>
      </c>
      <c r="Y124" s="15">
        <f t="shared" si="46"/>
        <v>1</v>
      </c>
      <c r="Z124">
        <f t="shared" si="47"/>
        <v>13</v>
      </c>
    </row>
    <row r="125" spans="1:26" ht="16.5">
      <c r="A125" s="12" t="s">
        <v>37</v>
      </c>
      <c r="E125" s="12" t="s">
        <v>37</v>
      </c>
      <c r="F125" s="12" t="s">
        <v>37</v>
      </c>
      <c r="G125" s="12"/>
      <c r="H125" s="12" t="s">
        <v>37</v>
      </c>
      <c r="I125" s="13" t="s">
        <v>46</v>
      </c>
      <c r="J125" s="12" t="s">
        <v>37</v>
      </c>
      <c r="K125">
        <f t="shared" si="19"/>
        <v>6</v>
      </c>
      <c r="M125" s="15">
        <f t="shared" si="34"/>
        <v>1</v>
      </c>
      <c r="N125" s="15">
        <f t="shared" si="35"/>
        <v>1</v>
      </c>
      <c r="O125" s="15">
        <f t="shared" si="36"/>
        <v>1</v>
      </c>
      <c r="P125" s="15">
        <f t="shared" si="37"/>
        <v>1</v>
      </c>
      <c r="Q125" s="15">
        <f t="shared" si="38"/>
        <v>1</v>
      </c>
      <c r="R125" s="15">
        <f t="shared" si="39"/>
        <v>1</v>
      </c>
      <c r="S125" s="15">
        <f t="shared" si="40"/>
        <v>1</v>
      </c>
      <c r="T125" s="15">
        <f t="shared" si="41"/>
        <v>1</v>
      </c>
      <c r="U125" s="15">
        <f t="shared" si="42"/>
        <v>1</v>
      </c>
      <c r="V125" s="15">
        <f t="shared" si="43"/>
        <v>1</v>
      </c>
      <c r="W125" s="15">
        <f t="shared" si="44"/>
        <v>1</v>
      </c>
      <c r="X125" s="15">
        <f t="shared" si="45"/>
        <v>1</v>
      </c>
      <c r="Y125" s="15">
        <f t="shared" si="46"/>
        <v>1</v>
      </c>
      <c r="Z125">
        <f t="shared" si="47"/>
        <v>13</v>
      </c>
    </row>
    <row r="126" spans="1:26" ht="16.5">
      <c r="A126" s="12" t="s">
        <v>37</v>
      </c>
      <c r="E126" s="12" t="s">
        <v>37</v>
      </c>
      <c r="G126" s="12" t="s">
        <v>37</v>
      </c>
      <c r="H126" s="12" t="s">
        <v>37</v>
      </c>
      <c r="I126" s="13" t="s">
        <v>46</v>
      </c>
      <c r="J126" s="12" t="s">
        <v>37</v>
      </c>
      <c r="K126">
        <f t="shared" si="19"/>
        <v>6</v>
      </c>
      <c r="M126" s="15">
        <f t="shared" si="34"/>
        <v>1</v>
      </c>
      <c r="N126" s="15">
        <f t="shared" si="35"/>
        <v>1</v>
      </c>
      <c r="O126" s="15">
        <f t="shared" si="36"/>
        <v>1</v>
      </c>
      <c r="P126" s="15">
        <f t="shared" si="37"/>
        <v>1</v>
      </c>
      <c r="Q126" s="15">
        <f t="shared" si="38"/>
        <v>1</v>
      </c>
      <c r="R126" s="15">
        <f t="shared" si="39"/>
        <v>1</v>
      </c>
      <c r="S126" s="15">
        <f t="shared" si="40"/>
        <v>1</v>
      </c>
      <c r="T126" s="15">
        <f t="shared" si="41"/>
        <v>1</v>
      </c>
      <c r="U126" s="15">
        <f t="shared" si="42"/>
        <v>1</v>
      </c>
      <c r="V126" s="15">
        <f t="shared" si="43"/>
        <v>1</v>
      </c>
      <c r="W126" s="15">
        <f t="shared" si="44"/>
        <v>1</v>
      </c>
      <c r="X126" s="15">
        <f t="shared" si="45"/>
        <v>1</v>
      </c>
      <c r="Y126" s="15">
        <f t="shared" si="46"/>
        <v>1</v>
      </c>
      <c r="Z126">
        <f t="shared" si="47"/>
        <v>13</v>
      </c>
    </row>
    <row r="127" spans="1:26" ht="16.5">
      <c r="A127" s="12" t="s">
        <v>37</v>
      </c>
      <c r="F127" s="12" t="s">
        <v>37</v>
      </c>
      <c r="G127" s="12" t="s">
        <v>37</v>
      </c>
      <c r="H127" s="12" t="s">
        <v>37</v>
      </c>
      <c r="I127" s="13" t="s">
        <v>46</v>
      </c>
      <c r="J127" s="12" t="s">
        <v>37</v>
      </c>
      <c r="K127">
        <f t="shared" si="19"/>
        <v>6</v>
      </c>
      <c r="M127" s="15">
        <f t="shared" si="34"/>
        <v>1</v>
      </c>
      <c r="N127" s="15">
        <f t="shared" si="35"/>
        <v>1</v>
      </c>
      <c r="O127" s="15">
        <f t="shared" si="36"/>
        <v>1</v>
      </c>
      <c r="P127" s="15">
        <f t="shared" si="37"/>
        <v>1</v>
      </c>
      <c r="Q127" s="15">
        <f t="shared" si="38"/>
        <v>1</v>
      </c>
      <c r="R127" s="15">
        <f t="shared" si="39"/>
        <v>1</v>
      </c>
      <c r="S127" s="15">
        <f t="shared" si="40"/>
        <v>1</v>
      </c>
      <c r="T127" s="15">
        <f t="shared" si="41"/>
        <v>1</v>
      </c>
      <c r="U127" s="15">
        <f t="shared" si="42"/>
        <v>1</v>
      </c>
      <c r="V127" s="15">
        <f t="shared" si="43"/>
        <v>1</v>
      </c>
      <c r="W127" s="15">
        <f t="shared" si="44"/>
        <v>1</v>
      </c>
      <c r="X127" s="15">
        <f t="shared" si="45"/>
        <v>1</v>
      </c>
      <c r="Y127" s="15">
        <f t="shared" si="46"/>
        <v>1</v>
      </c>
      <c r="Z127">
        <f t="shared" si="47"/>
        <v>13</v>
      </c>
    </row>
    <row r="128" spans="2:26" ht="16.5">
      <c r="B128" s="12" t="s">
        <v>37</v>
      </c>
      <c r="C128" s="12" t="s">
        <v>37</v>
      </c>
      <c r="D128" s="12" t="s">
        <v>37</v>
      </c>
      <c r="E128" s="12" t="s">
        <v>37</v>
      </c>
      <c r="F128" s="13" t="s">
        <v>46</v>
      </c>
      <c r="G128" s="12" t="s">
        <v>37</v>
      </c>
      <c r="H128" s="13"/>
      <c r="I128" s="13"/>
      <c r="J128" s="13"/>
      <c r="K128">
        <f t="shared" si="19"/>
        <v>6</v>
      </c>
      <c r="M128" s="15">
        <f t="shared" si="34"/>
        <v>0</v>
      </c>
      <c r="N128" s="15">
        <f t="shared" si="35"/>
        <v>1</v>
      </c>
      <c r="O128" s="15">
        <f t="shared" si="36"/>
        <v>1</v>
      </c>
      <c r="P128" s="15">
        <f t="shared" si="37"/>
        <v>1</v>
      </c>
      <c r="Q128" s="15">
        <f t="shared" si="38"/>
        <v>1</v>
      </c>
      <c r="R128" s="15">
        <f t="shared" si="39"/>
        <v>1</v>
      </c>
      <c r="S128" s="15">
        <f t="shared" si="40"/>
        <v>1</v>
      </c>
      <c r="T128" s="15">
        <f t="shared" si="41"/>
        <v>1</v>
      </c>
      <c r="U128" s="15">
        <f t="shared" si="42"/>
        <v>1</v>
      </c>
      <c r="V128" s="15">
        <f t="shared" si="43"/>
        <v>1</v>
      </c>
      <c r="W128" s="15">
        <f t="shared" si="44"/>
        <v>1</v>
      </c>
      <c r="X128" s="15">
        <f t="shared" si="45"/>
        <v>0</v>
      </c>
      <c r="Y128" s="15">
        <f t="shared" si="46"/>
        <v>0</v>
      </c>
      <c r="Z128">
        <f t="shared" si="47"/>
        <v>10</v>
      </c>
    </row>
    <row r="129" spans="2:26" ht="16.5">
      <c r="B129" s="12" t="s">
        <v>37</v>
      </c>
      <c r="C129" s="12" t="s">
        <v>37</v>
      </c>
      <c r="D129" s="12" t="s">
        <v>37</v>
      </c>
      <c r="E129" s="12" t="s">
        <v>37</v>
      </c>
      <c r="F129" s="13" t="s">
        <v>46</v>
      </c>
      <c r="G129" s="12"/>
      <c r="H129" s="12" t="s">
        <v>37</v>
      </c>
      <c r="I129" s="13"/>
      <c r="J129" s="13"/>
      <c r="K129">
        <f t="shared" si="19"/>
        <v>6</v>
      </c>
      <c r="M129" s="15">
        <f t="shared" si="34"/>
        <v>0</v>
      </c>
      <c r="N129" s="15">
        <f t="shared" si="35"/>
        <v>1</v>
      </c>
      <c r="O129" s="15">
        <f t="shared" si="36"/>
        <v>1</v>
      </c>
      <c r="P129" s="15">
        <f t="shared" si="37"/>
        <v>1</v>
      </c>
      <c r="Q129" s="15">
        <f t="shared" si="38"/>
        <v>1</v>
      </c>
      <c r="R129" s="15">
        <f t="shared" si="39"/>
        <v>1</v>
      </c>
      <c r="S129" s="15">
        <f t="shared" si="40"/>
        <v>1</v>
      </c>
      <c r="T129" s="15">
        <f t="shared" si="41"/>
        <v>1</v>
      </c>
      <c r="U129" s="15">
        <f t="shared" si="42"/>
        <v>1</v>
      </c>
      <c r="V129" s="15">
        <f t="shared" si="43"/>
        <v>1</v>
      </c>
      <c r="W129" s="15">
        <f t="shared" si="44"/>
        <v>1</v>
      </c>
      <c r="X129" s="15">
        <f t="shared" si="45"/>
        <v>1</v>
      </c>
      <c r="Y129" s="15">
        <f t="shared" si="46"/>
        <v>0</v>
      </c>
      <c r="Z129">
        <f t="shared" si="47"/>
        <v>11</v>
      </c>
    </row>
    <row r="130" spans="2:26" ht="16.5">
      <c r="B130" s="12" t="s">
        <v>37</v>
      </c>
      <c r="C130" s="12" t="s">
        <v>37</v>
      </c>
      <c r="D130" s="12" t="s">
        <v>37</v>
      </c>
      <c r="E130" s="12" t="s">
        <v>37</v>
      </c>
      <c r="F130" s="13" t="s">
        <v>46</v>
      </c>
      <c r="G130" s="13"/>
      <c r="H130" s="12"/>
      <c r="I130" s="12" t="s">
        <v>37</v>
      </c>
      <c r="J130" s="13"/>
      <c r="K130">
        <f t="shared" si="19"/>
        <v>6</v>
      </c>
      <c r="M130" s="15">
        <f t="shared" si="34"/>
        <v>0</v>
      </c>
      <c r="N130" s="15">
        <f t="shared" si="35"/>
        <v>1</v>
      </c>
      <c r="O130" s="15">
        <f t="shared" si="36"/>
        <v>1</v>
      </c>
      <c r="P130" s="15">
        <f t="shared" si="37"/>
        <v>1</v>
      </c>
      <c r="Q130" s="15">
        <f t="shared" si="38"/>
        <v>1</v>
      </c>
      <c r="R130" s="15">
        <f t="shared" si="39"/>
        <v>1</v>
      </c>
      <c r="S130" s="15">
        <f t="shared" si="40"/>
        <v>1</v>
      </c>
      <c r="T130" s="15">
        <f t="shared" si="41"/>
        <v>1</v>
      </c>
      <c r="U130" s="15">
        <f t="shared" si="42"/>
        <v>1</v>
      </c>
      <c r="V130" s="15">
        <f t="shared" si="43"/>
        <v>1</v>
      </c>
      <c r="W130" s="15">
        <f t="shared" si="44"/>
        <v>1</v>
      </c>
      <c r="X130" s="15">
        <f t="shared" si="45"/>
        <v>1</v>
      </c>
      <c r="Y130" s="15">
        <f t="shared" si="46"/>
        <v>1</v>
      </c>
      <c r="Z130">
        <f t="shared" si="47"/>
        <v>12</v>
      </c>
    </row>
    <row r="131" spans="2:26" ht="16.5">
      <c r="B131" s="12" t="s">
        <v>37</v>
      </c>
      <c r="C131" s="12" t="s">
        <v>37</v>
      </c>
      <c r="D131" s="12" t="s">
        <v>37</v>
      </c>
      <c r="E131" s="12" t="s">
        <v>37</v>
      </c>
      <c r="F131" s="13" t="s">
        <v>46</v>
      </c>
      <c r="G131" s="13"/>
      <c r="H131" s="13"/>
      <c r="I131" s="12"/>
      <c r="J131" s="12" t="s">
        <v>37</v>
      </c>
      <c r="K131">
        <f aca="true" t="shared" si="48" ref="K131:K194">COUNTIF(A131:J131,"V")</f>
        <v>6</v>
      </c>
      <c r="M131" s="15">
        <f t="shared" si="34"/>
        <v>1</v>
      </c>
      <c r="N131" s="15">
        <f t="shared" si="35"/>
        <v>1</v>
      </c>
      <c r="O131" s="15">
        <f t="shared" si="36"/>
        <v>1</v>
      </c>
      <c r="P131" s="15">
        <f t="shared" si="37"/>
        <v>1</v>
      </c>
      <c r="Q131" s="15">
        <f t="shared" si="38"/>
        <v>1</v>
      </c>
      <c r="R131" s="15">
        <f t="shared" si="39"/>
        <v>1</v>
      </c>
      <c r="S131" s="15">
        <f t="shared" si="40"/>
        <v>1</v>
      </c>
      <c r="T131" s="15">
        <f t="shared" si="41"/>
        <v>1</v>
      </c>
      <c r="U131" s="15">
        <f t="shared" si="42"/>
        <v>1</v>
      </c>
      <c r="V131" s="15">
        <f t="shared" si="43"/>
        <v>1</v>
      </c>
      <c r="W131" s="15">
        <f t="shared" si="44"/>
        <v>1</v>
      </c>
      <c r="X131" s="15">
        <f t="shared" si="45"/>
        <v>1</v>
      </c>
      <c r="Y131" s="15">
        <f t="shared" si="46"/>
        <v>1</v>
      </c>
      <c r="Z131">
        <f t="shared" si="47"/>
        <v>13</v>
      </c>
    </row>
    <row r="132" spans="2:26" ht="16.5">
      <c r="B132" s="12" t="s">
        <v>37</v>
      </c>
      <c r="C132" s="12" t="s">
        <v>37</v>
      </c>
      <c r="D132" s="12" t="s">
        <v>37</v>
      </c>
      <c r="E132" s="12" t="s">
        <v>37</v>
      </c>
      <c r="F132" s="13"/>
      <c r="G132" s="13" t="s">
        <v>46</v>
      </c>
      <c r="H132" s="12" t="s">
        <v>37</v>
      </c>
      <c r="I132" s="13"/>
      <c r="J132" s="13"/>
      <c r="K132">
        <f t="shared" si="48"/>
        <v>6</v>
      </c>
      <c r="M132" s="15">
        <f t="shared" si="34"/>
        <v>0</v>
      </c>
      <c r="N132" s="15">
        <f t="shared" si="35"/>
        <v>1</v>
      </c>
      <c r="O132" s="15">
        <f t="shared" si="36"/>
        <v>1</v>
      </c>
      <c r="P132" s="15">
        <f t="shared" si="37"/>
        <v>1</v>
      </c>
      <c r="Q132" s="15">
        <f t="shared" si="38"/>
        <v>1</v>
      </c>
      <c r="R132" s="15">
        <f t="shared" si="39"/>
        <v>1</v>
      </c>
      <c r="S132" s="15">
        <f t="shared" si="40"/>
        <v>1</v>
      </c>
      <c r="T132" s="15">
        <f t="shared" si="41"/>
        <v>1</v>
      </c>
      <c r="U132" s="15">
        <f t="shared" si="42"/>
        <v>1</v>
      </c>
      <c r="V132" s="15">
        <f t="shared" si="43"/>
        <v>1</v>
      </c>
      <c r="W132" s="15">
        <f t="shared" si="44"/>
        <v>1</v>
      </c>
      <c r="X132" s="15">
        <f t="shared" si="45"/>
        <v>1</v>
      </c>
      <c r="Y132" s="15">
        <f t="shared" si="46"/>
        <v>0</v>
      </c>
      <c r="Z132">
        <f t="shared" si="47"/>
        <v>11</v>
      </c>
    </row>
    <row r="133" spans="2:26" ht="16.5">
      <c r="B133" s="12" t="s">
        <v>37</v>
      </c>
      <c r="C133" s="12" t="s">
        <v>37</v>
      </c>
      <c r="D133" s="12" t="s">
        <v>37</v>
      </c>
      <c r="E133" s="12" t="s">
        <v>37</v>
      </c>
      <c r="F133" s="13"/>
      <c r="G133" s="13" t="s">
        <v>46</v>
      </c>
      <c r="H133" s="12"/>
      <c r="I133" s="12" t="s">
        <v>37</v>
      </c>
      <c r="J133" s="13"/>
      <c r="K133">
        <f t="shared" si="48"/>
        <v>6</v>
      </c>
      <c r="M133" s="15">
        <f t="shared" si="34"/>
        <v>0</v>
      </c>
      <c r="N133" s="15">
        <f t="shared" si="35"/>
        <v>1</v>
      </c>
      <c r="O133" s="15">
        <f t="shared" si="36"/>
        <v>1</v>
      </c>
      <c r="P133" s="15">
        <f t="shared" si="37"/>
        <v>1</v>
      </c>
      <c r="Q133" s="15">
        <f t="shared" si="38"/>
        <v>1</v>
      </c>
      <c r="R133" s="15">
        <f t="shared" si="39"/>
        <v>1</v>
      </c>
      <c r="S133" s="15">
        <f t="shared" si="40"/>
        <v>1</v>
      </c>
      <c r="T133" s="15">
        <f t="shared" si="41"/>
        <v>1</v>
      </c>
      <c r="U133" s="15">
        <f t="shared" si="42"/>
        <v>1</v>
      </c>
      <c r="V133" s="15">
        <f t="shared" si="43"/>
        <v>1</v>
      </c>
      <c r="W133" s="15">
        <f t="shared" si="44"/>
        <v>1</v>
      </c>
      <c r="X133" s="15">
        <f t="shared" si="45"/>
        <v>1</v>
      </c>
      <c r="Y133" s="15">
        <f t="shared" si="46"/>
        <v>1</v>
      </c>
      <c r="Z133">
        <f t="shared" si="47"/>
        <v>12</v>
      </c>
    </row>
    <row r="134" spans="2:26" ht="16.5">
      <c r="B134" s="12" t="s">
        <v>37</v>
      </c>
      <c r="C134" s="12" t="s">
        <v>37</v>
      </c>
      <c r="D134" s="12" t="s">
        <v>37</v>
      </c>
      <c r="E134" s="12" t="s">
        <v>37</v>
      </c>
      <c r="F134" s="12"/>
      <c r="G134" s="13" t="s">
        <v>46</v>
      </c>
      <c r="H134" s="13"/>
      <c r="I134" s="12"/>
      <c r="J134" s="12" t="s">
        <v>37</v>
      </c>
      <c r="K134">
        <f t="shared" si="48"/>
        <v>6</v>
      </c>
      <c r="M134" s="15">
        <f t="shared" si="34"/>
        <v>1</v>
      </c>
      <c r="N134" s="15">
        <f t="shared" si="35"/>
        <v>1</v>
      </c>
      <c r="O134" s="15">
        <f t="shared" si="36"/>
        <v>1</v>
      </c>
      <c r="P134" s="15">
        <f t="shared" si="37"/>
        <v>1</v>
      </c>
      <c r="Q134" s="15">
        <f t="shared" si="38"/>
        <v>1</v>
      </c>
      <c r="R134" s="15">
        <f t="shared" si="39"/>
        <v>1</v>
      </c>
      <c r="S134" s="15">
        <f t="shared" si="40"/>
        <v>1</v>
      </c>
      <c r="T134" s="15">
        <f t="shared" si="41"/>
        <v>1</v>
      </c>
      <c r="U134" s="15">
        <f t="shared" si="42"/>
        <v>1</v>
      </c>
      <c r="V134" s="15">
        <f t="shared" si="43"/>
        <v>1</v>
      </c>
      <c r="W134" s="15">
        <f t="shared" si="44"/>
        <v>1</v>
      </c>
      <c r="X134" s="15">
        <f t="shared" si="45"/>
        <v>1</v>
      </c>
      <c r="Y134" s="15">
        <f t="shared" si="46"/>
        <v>1</v>
      </c>
      <c r="Z134">
        <f t="shared" si="47"/>
        <v>13</v>
      </c>
    </row>
    <row r="135" spans="2:26" ht="16.5">
      <c r="B135" s="12" t="s">
        <v>37</v>
      </c>
      <c r="C135" s="12" t="s">
        <v>37</v>
      </c>
      <c r="D135" s="12" t="s">
        <v>37</v>
      </c>
      <c r="E135" s="12" t="s">
        <v>37</v>
      </c>
      <c r="F135" s="12"/>
      <c r="H135" s="13" t="s">
        <v>46</v>
      </c>
      <c r="I135" s="12" t="s">
        <v>37</v>
      </c>
      <c r="J135" s="13"/>
      <c r="K135">
        <f t="shared" si="48"/>
        <v>6</v>
      </c>
      <c r="M135" s="15">
        <f t="shared" si="34"/>
        <v>0</v>
      </c>
      <c r="N135" s="15">
        <f t="shared" si="35"/>
        <v>1</v>
      </c>
      <c r="O135" s="15">
        <f t="shared" si="36"/>
        <v>1</v>
      </c>
      <c r="P135" s="15">
        <f t="shared" si="37"/>
        <v>1</v>
      </c>
      <c r="Q135" s="15">
        <f t="shared" si="38"/>
        <v>1</v>
      </c>
      <c r="R135" s="15">
        <f t="shared" si="39"/>
        <v>1</v>
      </c>
      <c r="S135" s="15">
        <f t="shared" si="40"/>
        <v>1</v>
      </c>
      <c r="T135" s="15">
        <f t="shared" si="41"/>
        <v>1</v>
      </c>
      <c r="U135" s="15">
        <f t="shared" si="42"/>
        <v>1</v>
      </c>
      <c r="V135" s="15">
        <f t="shared" si="43"/>
        <v>1</v>
      </c>
      <c r="W135" s="15">
        <f t="shared" si="44"/>
        <v>1</v>
      </c>
      <c r="X135" s="15">
        <f t="shared" si="45"/>
        <v>1</v>
      </c>
      <c r="Y135" s="15">
        <f t="shared" si="46"/>
        <v>1</v>
      </c>
      <c r="Z135">
        <f t="shared" si="47"/>
        <v>12</v>
      </c>
    </row>
    <row r="136" spans="2:26" ht="16.5">
      <c r="B136" s="12" t="s">
        <v>37</v>
      </c>
      <c r="C136" s="12" t="s">
        <v>37</v>
      </c>
      <c r="D136" s="12" t="s">
        <v>37</v>
      </c>
      <c r="E136" s="12" t="s">
        <v>37</v>
      </c>
      <c r="F136" s="12"/>
      <c r="G136" s="12"/>
      <c r="H136" s="13" t="s">
        <v>46</v>
      </c>
      <c r="I136" s="12"/>
      <c r="J136" s="12" t="s">
        <v>37</v>
      </c>
      <c r="K136">
        <f t="shared" si="48"/>
        <v>6</v>
      </c>
      <c r="M136" s="15">
        <f t="shared" si="34"/>
        <v>1</v>
      </c>
      <c r="N136" s="15">
        <f t="shared" si="35"/>
        <v>1</v>
      </c>
      <c r="O136" s="15">
        <f t="shared" si="36"/>
        <v>1</v>
      </c>
      <c r="P136" s="15">
        <f t="shared" si="37"/>
        <v>1</v>
      </c>
      <c r="Q136" s="15">
        <f t="shared" si="38"/>
        <v>1</v>
      </c>
      <c r="R136" s="15">
        <f t="shared" si="39"/>
        <v>1</v>
      </c>
      <c r="S136" s="15">
        <f t="shared" si="40"/>
        <v>1</v>
      </c>
      <c r="T136" s="15">
        <f t="shared" si="41"/>
        <v>1</v>
      </c>
      <c r="U136" s="15">
        <f t="shared" si="42"/>
        <v>1</v>
      </c>
      <c r="V136" s="15">
        <f t="shared" si="43"/>
        <v>1</v>
      </c>
      <c r="W136" s="15">
        <f t="shared" si="44"/>
        <v>1</v>
      </c>
      <c r="X136" s="15">
        <f t="shared" si="45"/>
        <v>1</v>
      </c>
      <c r="Y136" s="15">
        <f t="shared" si="46"/>
        <v>1</v>
      </c>
      <c r="Z136">
        <f t="shared" si="47"/>
        <v>13</v>
      </c>
    </row>
    <row r="137" spans="2:26" ht="16.5">
      <c r="B137" s="12" t="s">
        <v>37</v>
      </c>
      <c r="C137" s="12" t="s">
        <v>37</v>
      </c>
      <c r="D137" s="12" t="s">
        <v>37</v>
      </c>
      <c r="E137" s="12" t="s">
        <v>37</v>
      </c>
      <c r="F137" s="12"/>
      <c r="G137" s="12"/>
      <c r="I137" s="13" t="s">
        <v>46</v>
      </c>
      <c r="J137" s="12" t="s">
        <v>37</v>
      </c>
      <c r="K137">
        <f t="shared" si="48"/>
        <v>6</v>
      </c>
      <c r="M137" s="15">
        <f t="shared" si="34"/>
        <v>1</v>
      </c>
      <c r="N137" s="15">
        <f t="shared" si="35"/>
        <v>1</v>
      </c>
      <c r="O137" s="15">
        <f t="shared" si="36"/>
        <v>1</v>
      </c>
      <c r="P137" s="15">
        <f t="shared" si="37"/>
        <v>1</v>
      </c>
      <c r="Q137" s="15">
        <f t="shared" si="38"/>
        <v>1</v>
      </c>
      <c r="R137" s="15">
        <f t="shared" si="39"/>
        <v>1</v>
      </c>
      <c r="S137" s="15">
        <f t="shared" si="40"/>
        <v>1</v>
      </c>
      <c r="T137" s="15">
        <f t="shared" si="41"/>
        <v>1</v>
      </c>
      <c r="U137" s="15">
        <f t="shared" si="42"/>
        <v>1</v>
      </c>
      <c r="V137" s="15">
        <f t="shared" si="43"/>
        <v>1</v>
      </c>
      <c r="W137" s="15">
        <f t="shared" si="44"/>
        <v>1</v>
      </c>
      <c r="X137" s="15">
        <f t="shared" si="45"/>
        <v>1</v>
      </c>
      <c r="Y137" s="15">
        <f t="shared" si="46"/>
        <v>1</v>
      </c>
      <c r="Z137">
        <f t="shared" si="47"/>
        <v>13</v>
      </c>
    </row>
    <row r="138" spans="2:26" ht="16.5">
      <c r="B138" s="12" t="s">
        <v>37</v>
      </c>
      <c r="C138" s="12" t="s">
        <v>37</v>
      </c>
      <c r="D138" s="12" t="s">
        <v>37</v>
      </c>
      <c r="E138" s="12"/>
      <c r="F138" s="12" t="s">
        <v>37</v>
      </c>
      <c r="G138" s="13" t="s">
        <v>46</v>
      </c>
      <c r="H138" s="12" t="s">
        <v>37</v>
      </c>
      <c r="I138" s="13"/>
      <c r="J138" s="13"/>
      <c r="K138">
        <f t="shared" si="48"/>
        <v>6</v>
      </c>
      <c r="M138" s="15">
        <f t="shared" si="34"/>
        <v>0</v>
      </c>
      <c r="N138" s="15">
        <f t="shared" si="35"/>
        <v>1</v>
      </c>
      <c r="O138" s="15">
        <f t="shared" si="36"/>
        <v>1</v>
      </c>
      <c r="P138" s="15">
        <f t="shared" si="37"/>
        <v>1</v>
      </c>
      <c r="Q138" s="15">
        <f t="shared" si="38"/>
        <v>1</v>
      </c>
      <c r="R138" s="15">
        <f t="shared" si="39"/>
        <v>1</v>
      </c>
      <c r="S138" s="15">
        <f t="shared" si="40"/>
        <v>1</v>
      </c>
      <c r="T138" s="15">
        <f t="shared" si="41"/>
        <v>1</v>
      </c>
      <c r="U138" s="15">
        <f t="shared" si="42"/>
        <v>1</v>
      </c>
      <c r="V138" s="15">
        <f t="shared" si="43"/>
        <v>1</v>
      </c>
      <c r="W138" s="15">
        <f t="shared" si="44"/>
        <v>1</v>
      </c>
      <c r="X138" s="15">
        <f t="shared" si="45"/>
        <v>1</v>
      </c>
      <c r="Y138" s="15">
        <f t="shared" si="46"/>
        <v>0</v>
      </c>
      <c r="Z138">
        <f t="shared" si="47"/>
        <v>11</v>
      </c>
    </row>
    <row r="139" spans="2:26" ht="16.5">
      <c r="B139" s="12" t="s">
        <v>37</v>
      </c>
      <c r="C139" s="12" t="s">
        <v>37</v>
      </c>
      <c r="D139" s="12" t="s">
        <v>37</v>
      </c>
      <c r="E139" s="12"/>
      <c r="F139" s="12" t="s">
        <v>37</v>
      </c>
      <c r="G139" s="13" t="s">
        <v>46</v>
      </c>
      <c r="H139" s="12"/>
      <c r="I139" s="12" t="s">
        <v>37</v>
      </c>
      <c r="J139" s="13"/>
      <c r="K139">
        <f t="shared" si="48"/>
        <v>6</v>
      </c>
      <c r="M139" s="15">
        <f t="shared" si="34"/>
        <v>0</v>
      </c>
      <c r="N139" s="15">
        <f t="shared" si="35"/>
        <v>1</v>
      </c>
      <c r="O139" s="15">
        <f t="shared" si="36"/>
        <v>1</v>
      </c>
      <c r="P139" s="15">
        <f t="shared" si="37"/>
        <v>1</v>
      </c>
      <c r="Q139" s="15">
        <f t="shared" si="38"/>
        <v>1</v>
      </c>
      <c r="R139" s="15">
        <f t="shared" si="39"/>
        <v>1</v>
      </c>
      <c r="S139" s="15">
        <f t="shared" si="40"/>
        <v>1</v>
      </c>
      <c r="T139" s="15">
        <f t="shared" si="41"/>
        <v>1</v>
      </c>
      <c r="U139" s="15">
        <f t="shared" si="42"/>
        <v>1</v>
      </c>
      <c r="V139" s="15">
        <f t="shared" si="43"/>
        <v>1</v>
      </c>
      <c r="W139" s="15">
        <f t="shared" si="44"/>
        <v>1</v>
      </c>
      <c r="X139" s="15">
        <f t="shared" si="45"/>
        <v>1</v>
      </c>
      <c r="Y139" s="15">
        <f t="shared" si="46"/>
        <v>1</v>
      </c>
      <c r="Z139">
        <f t="shared" si="47"/>
        <v>12</v>
      </c>
    </row>
    <row r="140" spans="2:26" ht="16.5">
      <c r="B140" s="12" t="s">
        <v>37</v>
      </c>
      <c r="C140" s="12" t="s">
        <v>37</v>
      </c>
      <c r="D140" s="12" t="s">
        <v>37</v>
      </c>
      <c r="F140" s="12" t="s">
        <v>37</v>
      </c>
      <c r="G140" s="13" t="s">
        <v>46</v>
      </c>
      <c r="H140" s="13"/>
      <c r="I140" s="12"/>
      <c r="J140" s="12" t="s">
        <v>37</v>
      </c>
      <c r="K140">
        <f t="shared" si="48"/>
        <v>6</v>
      </c>
      <c r="M140" s="15">
        <f t="shared" si="34"/>
        <v>1</v>
      </c>
      <c r="N140" s="15">
        <f t="shared" si="35"/>
        <v>1</v>
      </c>
      <c r="O140" s="15">
        <f t="shared" si="36"/>
        <v>1</v>
      </c>
      <c r="P140" s="15">
        <f t="shared" si="37"/>
        <v>1</v>
      </c>
      <c r="Q140" s="15">
        <f t="shared" si="38"/>
        <v>1</v>
      </c>
      <c r="R140" s="15">
        <f t="shared" si="39"/>
        <v>1</v>
      </c>
      <c r="S140" s="15">
        <f t="shared" si="40"/>
        <v>1</v>
      </c>
      <c r="T140" s="15">
        <f t="shared" si="41"/>
        <v>1</v>
      </c>
      <c r="U140" s="15">
        <f t="shared" si="42"/>
        <v>1</v>
      </c>
      <c r="V140" s="15">
        <f t="shared" si="43"/>
        <v>1</v>
      </c>
      <c r="W140" s="15">
        <f t="shared" si="44"/>
        <v>1</v>
      </c>
      <c r="X140" s="15">
        <f t="shared" si="45"/>
        <v>1</v>
      </c>
      <c r="Y140" s="15">
        <f t="shared" si="46"/>
        <v>1</v>
      </c>
      <c r="Z140">
        <f t="shared" si="47"/>
        <v>13</v>
      </c>
    </row>
    <row r="141" spans="2:26" ht="16.5">
      <c r="B141" s="12" t="s">
        <v>37</v>
      </c>
      <c r="C141" s="12" t="s">
        <v>37</v>
      </c>
      <c r="D141" s="12" t="s">
        <v>37</v>
      </c>
      <c r="E141" s="12"/>
      <c r="F141" s="12" t="s">
        <v>37</v>
      </c>
      <c r="G141" s="13"/>
      <c r="H141" s="13" t="s">
        <v>46</v>
      </c>
      <c r="I141" s="12" t="s">
        <v>37</v>
      </c>
      <c r="J141" s="13"/>
      <c r="K141">
        <f t="shared" si="48"/>
        <v>6</v>
      </c>
      <c r="M141" s="15">
        <f t="shared" si="34"/>
        <v>0</v>
      </c>
      <c r="N141" s="15">
        <f t="shared" si="35"/>
        <v>1</v>
      </c>
      <c r="O141" s="15">
        <f t="shared" si="36"/>
        <v>1</v>
      </c>
      <c r="P141" s="15">
        <f t="shared" si="37"/>
        <v>1</v>
      </c>
      <c r="Q141" s="15">
        <f t="shared" si="38"/>
        <v>1</v>
      </c>
      <c r="R141" s="15">
        <f t="shared" si="39"/>
        <v>1</v>
      </c>
      <c r="S141" s="15">
        <f t="shared" si="40"/>
        <v>1</v>
      </c>
      <c r="T141" s="15">
        <f t="shared" si="41"/>
        <v>1</v>
      </c>
      <c r="U141" s="15">
        <f t="shared" si="42"/>
        <v>1</v>
      </c>
      <c r="V141" s="15">
        <f t="shared" si="43"/>
        <v>1</v>
      </c>
      <c r="W141" s="15">
        <f t="shared" si="44"/>
        <v>1</v>
      </c>
      <c r="X141" s="15">
        <f t="shared" si="45"/>
        <v>1</v>
      </c>
      <c r="Y141" s="15">
        <f t="shared" si="46"/>
        <v>1</v>
      </c>
      <c r="Z141">
        <f t="shared" si="47"/>
        <v>12</v>
      </c>
    </row>
    <row r="142" spans="2:26" ht="16.5">
      <c r="B142" s="12" t="s">
        <v>37</v>
      </c>
      <c r="C142" s="12" t="s">
        <v>37</v>
      </c>
      <c r="D142" s="12" t="s">
        <v>37</v>
      </c>
      <c r="E142" s="12"/>
      <c r="F142" s="12" t="s">
        <v>37</v>
      </c>
      <c r="G142" s="13"/>
      <c r="H142" s="13" t="s">
        <v>46</v>
      </c>
      <c r="I142" s="12"/>
      <c r="J142" s="12" t="s">
        <v>37</v>
      </c>
      <c r="K142">
        <f t="shared" si="48"/>
        <v>6</v>
      </c>
      <c r="M142" s="15">
        <f t="shared" si="34"/>
        <v>1</v>
      </c>
      <c r="N142" s="15">
        <f t="shared" si="35"/>
        <v>1</v>
      </c>
      <c r="O142" s="15">
        <f t="shared" si="36"/>
        <v>1</v>
      </c>
      <c r="P142" s="15">
        <f t="shared" si="37"/>
        <v>1</v>
      </c>
      <c r="Q142" s="15">
        <f t="shared" si="38"/>
        <v>1</v>
      </c>
      <c r="R142" s="15">
        <f t="shared" si="39"/>
        <v>1</v>
      </c>
      <c r="S142" s="15">
        <f t="shared" si="40"/>
        <v>1</v>
      </c>
      <c r="T142" s="15">
        <f t="shared" si="41"/>
        <v>1</v>
      </c>
      <c r="U142" s="15">
        <f t="shared" si="42"/>
        <v>1</v>
      </c>
      <c r="V142" s="15">
        <f t="shared" si="43"/>
        <v>1</v>
      </c>
      <c r="W142" s="15">
        <f t="shared" si="44"/>
        <v>1</v>
      </c>
      <c r="X142" s="15">
        <f t="shared" si="45"/>
        <v>1</v>
      </c>
      <c r="Y142" s="15">
        <f t="shared" si="46"/>
        <v>1</v>
      </c>
      <c r="Z142">
        <f t="shared" si="47"/>
        <v>13</v>
      </c>
    </row>
    <row r="143" spans="2:26" ht="16.5">
      <c r="B143" s="12" t="s">
        <v>37</v>
      </c>
      <c r="C143" s="12" t="s">
        <v>37</v>
      </c>
      <c r="D143" s="12" t="s">
        <v>37</v>
      </c>
      <c r="E143" s="12"/>
      <c r="F143" s="12" t="s">
        <v>37</v>
      </c>
      <c r="G143" s="12"/>
      <c r="I143" s="13" t="s">
        <v>46</v>
      </c>
      <c r="J143" s="12" t="s">
        <v>37</v>
      </c>
      <c r="K143">
        <f t="shared" si="48"/>
        <v>6</v>
      </c>
      <c r="M143" s="15">
        <f t="shared" si="34"/>
        <v>1</v>
      </c>
      <c r="N143" s="15">
        <f t="shared" si="35"/>
        <v>1</v>
      </c>
      <c r="O143" s="15">
        <f t="shared" si="36"/>
        <v>1</v>
      </c>
      <c r="P143" s="15">
        <f t="shared" si="37"/>
        <v>1</v>
      </c>
      <c r="Q143" s="15">
        <f t="shared" si="38"/>
        <v>1</v>
      </c>
      <c r="R143" s="15">
        <f t="shared" si="39"/>
        <v>1</v>
      </c>
      <c r="S143" s="15">
        <f t="shared" si="40"/>
        <v>1</v>
      </c>
      <c r="T143" s="15">
        <f t="shared" si="41"/>
        <v>1</v>
      </c>
      <c r="U143" s="15">
        <f t="shared" si="42"/>
        <v>1</v>
      </c>
      <c r="V143" s="15">
        <f t="shared" si="43"/>
        <v>1</v>
      </c>
      <c r="W143" s="15">
        <f t="shared" si="44"/>
        <v>1</v>
      </c>
      <c r="X143" s="15">
        <f t="shared" si="45"/>
        <v>1</v>
      </c>
      <c r="Y143" s="15">
        <f t="shared" si="46"/>
        <v>1</v>
      </c>
      <c r="Z143">
        <f t="shared" si="47"/>
        <v>13</v>
      </c>
    </row>
    <row r="144" spans="2:26" ht="16.5">
      <c r="B144" s="12" t="s">
        <v>37</v>
      </c>
      <c r="C144" s="12" t="s">
        <v>37</v>
      </c>
      <c r="D144" s="12" t="s">
        <v>37</v>
      </c>
      <c r="E144" s="12"/>
      <c r="F144" s="12"/>
      <c r="G144" s="12" t="s">
        <v>37</v>
      </c>
      <c r="H144" s="13" t="s">
        <v>46</v>
      </c>
      <c r="I144" s="12" t="s">
        <v>37</v>
      </c>
      <c r="J144" s="13"/>
      <c r="K144">
        <f t="shared" si="48"/>
        <v>6</v>
      </c>
      <c r="M144" s="15">
        <f t="shared" si="34"/>
        <v>0</v>
      </c>
      <c r="N144" s="15">
        <f t="shared" si="35"/>
        <v>1</v>
      </c>
      <c r="O144" s="15">
        <f t="shared" si="36"/>
        <v>1</v>
      </c>
      <c r="P144" s="15">
        <f t="shared" si="37"/>
        <v>1</v>
      </c>
      <c r="Q144" s="15">
        <f t="shared" si="38"/>
        <v>1</v>
      </c>
      <c r="R144" s="15">
        <f t="shared" si="39"/>
        <v>1</v>
      </c>
      <c r="S144" s="15">
        <f t="shared" si="40"/>
        <v>1</v>
      </c>
      <c r="T144" s="15">
        <f t="shared" si="41"/>
        <v>1</v>
      </c>
      <c r="U144" s="15">
        <f t="shared" si="42"/>
        <v>1</v>
      </c>
      <c r="V144" s="15">
        <f t="shared" si="43"/>
        <v>1</v>
      </c>
      <c r="W144" s="15">
        <f t="shared" si="44"/>
        <v>1</v>
      </c>
      <c r="X144" s="15">
        <f t="shared" si="45"/>
        <v>1</v>
      </c>
      <c r="Y144" s="15">
        <f t="shared" si="46"/>
        <v>1</v>
      </c>
      <c r="Z144">
        <f t="shared" si="47"/>
        <v>12</v>
      </c>
    </row>
    <row r="145" spans="2:26" ht="16.5">
      <c r="B145" s="12" t="s">
        <v>37</v>
      </c>
      <c r="C145" s="12" t="s">
        <v>37</v>
      </c>
      <c r="D145" s="12" t="s">
        <v>37</v>
      </c>
      <c r="E145" s="12"/>
      <c r="F145" s="12"/>
      <c r="G145" s="12" t="s">
        <v>37</v>
      </c>
      <c r="H145" s="13" t="s">
        <v>46</v>
      </c>
      <c r="I145" s="12"/>
      <c r="J145" s="12" t="s">
        <v>37</v>
      </c>
      <c r="K145">
        <f t="shared" si="48"/>
        <v>6</v>
      </c>
      <c r="M145" s="15">
        <f t="shared" si="34"/>
        <v>1</v>
      </c>
      <c r="N145" s="15">
        <f t="shared" si="35"/>
        <v>1</v>
      </c>
      <c r="O145" s="15">
        <f t="shared" si="36"/>
        <v>1</v>
      </c>
      <c r="P145" s="15">
        <f t="shared" si="37"/>
        <v>1</v>
      </c>
      <c r="Q145" s="15">
        <f t="shared" si="38"/>
        <v>1</v>
      </c>
      <c r="R145" s="15">
        <f t="shared" si="39"/>
        <v>1</v>
      </c>
      <c r="S145" s="15">
        <f t="shared" si="40"/>
        <v>1</v>
      </c>
      <c r="T145" s="15">
        <f t="shared" si="41"/>
        <v>1</v>
      </c>
      <c r="U145" s="15">
        <f t="shared" si="42"/>
        <v>1</v>
      </c>
      <c r="V145" s="15">
        <f t="shared" si="43"/>
        <v>1</v>
      </c>
      <c r="W145" s="15">
        <f t="shared" si="44"/>
        <v>1</v>
      </c>
      <c r="X145" s="15">
        <f t="shared" si="45"/>
        <v>1</v>
      </c>
      <c r="Y145" s="15">
        <f t="shared" si="46"/>
        <v>1</v>
      </c>
      <c r="Z145">
        <f t="shared" si="47"/>
        <v>13</v>
      </c>
    </row>
    <row r="146" spans="2:26" ht="16.5">
      <c r="B146" s="12" t="s">
        <v>37</v>
      </c>
      <c r="C146" s="12" t="s">
        <v>37</v>
      </c>
      <c r="D146" s="12" t="s">
        <v>37</v>
      </c>
      <c r="E146" s="12"/>
      <c r="F146" s="12"/>
      <c r="G146" s="12" t="s">
        <v>37</v>
      </c>
      <c r="H146" s="13"/>
      <c r="I146" s="13" t="s">
        <v>46</v>
      </c>
      <c r="J146" s="12" t="s">
        <v>37</v>
      </c>
      <c r="K146">
        <f t="shared" si="48"/>
        <v>6</v>
      </c>
      <c r="M146" s="15">
        <f t="shared" si="34"/>
        <v>1</v>
      </c>
      <c r="N146" s="15">
        <f t="shared" si="35"/>
        <v>1</v>
      </c>
      <c r="O146" s="15">
        <f t="shared" si="36"/>
        <v>1</v>
      </c>
      <c r="P146" s="15">
        <f t="shared" si="37"/>
        <v>1</v>
      </c>
      <c r="Q146" s="15">
        <f t="shared" si="38"/>
        <v>1</v>
      </c>
      <c r="R146" s="15">
        <f t="shared" si="39"/>
        <v>1</v>
      </c>
      <c r="S146" s="15">
        <f t="shared" si="40"/>
        <v>1</v>
      </c>
      <c r="T146" s="15">
        <f t="shared" si="41"/>
        <v>1</v>
      </c>
      <c r="U146" s="15">
        <f t="shared" si="42"/>
        <v>1</v>
      </c>
      <c r="V146" s="15">
        <f t="shared" si="43"/>
        <v>1</v>
      </c>
      <c r="W146" s="15">
        <f t="shared" si="44"/>
        <v>1</v>
      </c>
      <c r="X146" s="15">
        <f t="shared" si="45"/>
        <v>1</v>
      </c>
      <c r="Y146" s="15">
        <f t="shared" si="46"/>
        <v>1</v>
      </c>
      <c r="Z146">
        <f t="shared" si="47"/>
        <v>13</v>
      </c>
    </row>
    <row r="147" spans="2:26" ht="16.5">
      <c r="B147" s="12" t="s">
        <v>37</v>
      </c>
      <c r="C147" s="12" t="s">
        <v>37</v>
      </c>
      <c r="D147" s="12" t="s">
        <v>37</v>
      </c>
      <c r="F147" s="12"/>
      <c r="G147" s="12"/>
      <c r="H147" s="12" t="s">
        <v>37</v>
      </c>
      <c r="I147" s="13" t="s">
        <v>46</v>
      </c>
      <c r="J147" s="12" t="s">
        <v>37</v>
      </c>
      <c r="K147">
        <f t="shared" si="48"/>
        <v>6</v>
      </c>
      <c r="M147" s="15">
        <f t="shared" si="34"/>
        <v>1</v>
      </c>
      <c r="N147" s="15">
        <f t="shared" si="35"/>
        <v>1</v>
      </c>
      <c r="O147" s="15">
        <f t="shared" si="36"/>
        <v>1</v>
      </c>
      <c r="P147" s="15">
        <f t="shared" si="37"/>
        <v>1</v>
      </c>
      <c r="Q147" s="15">
        <f t="shared" si="38"/>
        <v>1</v>
      </c>
      <c r="R147" s="15">
        <f t="shared" si="39"/>
        <v>1</v>
      </c>
      <c r="S147" s="15">
        <f t="shared" si="40"/>
        <v>1</v>
      </c>
      <c r="T147" s="15">
        <f t="shared" si="41"/>
        <v>1</v>
      </c>
      <c r="U147" s="15">
        <f t="shared" si="42"/>
        <v>1</v>
      </c>
      <c r="V147" s="15">
        <f t="shared" si="43"/>
        <v>1</v>
      </c>
      <c r="W147" s="15">
        <f t="shared" si="44"/>
        <v>1</v>
      </c>
      <c r="X147" s="15">
        <f t="shared" si="45"/>
        <v>1</v>
      </c>
      <c r="Y147" s="15">
        <f t="shared" si="46"/>
        <v>1</v>
      </c>
      <c r="Z147">
        <f t="shared" si="47"/>
        <v>13</v>
      </c>
    </row>
    <row r="148" spans="2:26" ht="16.5">
      <c r="B148" s="12" t="s">
        <v>37</v>
      </c>
      <c r="C148" s="12" t="s">
        <v>37</v>
      </c>
      <c r="E148" s="12" t="s">
        <v>37</v>
      </c>
      <c r="F148" s="12" t="s">
        <v>37</v>
      </c>
      <c r="G148" s="13" t="s">
        <v>46</v>
      </c>
      <c r="H148" s="12" t="s">
        <v>37</v>
      </c>
      <c r="I148" s="13"/>
      <c r="J148" s="13"/>
      <c r="K148">
        <f t="shared" si="48"/>
        <v>6</v>
      </c>
      <c r="M148" s="15">
        <f t="shared" si="34"/>
        <v>0</v>
      </c>
      <c r="N148" s="15">
        <f t="shared" si="35"/>
        <v>1</v>
      </c>
      <c r="O148" s="15">
        <f t="shared" si="36"/>
        <v>1</v>
      </c>
      <c r="P148" s="15">
        <f t="shared" si="37"/>
        <v>1</v>
      </c>
      <c r="Q148" s="15">
        <f t="shared" si="38"/>
        <v>1</v>
      </c>
      <c r="R148" s="15">
        <f t="shared" si="39"/>
        <v>1</v>
      </c>
      <c r="S148" s="15">
        <f t="shared" si="40"/>
        <v>1</v>
      </c>
      <c r="T148" s="15">
        <f t="shared" si="41"/>
        <v>1</v>
      </c>
      <c r="U148" s="15">
        <f t="shared" si="42"/>
        <v>1</v>
      </c>
      <c r="V148" s="15">
        <f t="shared" si="43"/>
        <v>1</v>
      </c>
      <c r="W148" s="15">
        <f t="shared" si="44"/>
        <v>1</v>
      </c>
      <c r="X148" s="15">
        <f t="shared" si="45"/>
        <v>1</v>
      </c>
      <c r="Y148" s="15">
        <f t="shared" si="46"/>
        <v>0</v>
      </c>
      <c r="Z148">
        <f t="shared" si="47"/>
        <v>11</v>
      </c>
    </row>
    <row r="149" spans="2:26" ht="16.5">
      <c r="B149" s="12" t="s">
        <v>37</v>
      </c>
      <c r="C149" s="12" t="s">
        <v>37</v>
      </c>
      <c r="E149" s="12" t="s">
        <v>37</v>
      </c>
      <c r="F149" s="12" t="s">
        <v>37</v>
      </c>
      <c r="G149" s="13" t="s">
        <v>46</v>
      </c>
      <c r="H149" s="12"/>
      <c r="I149" s="12" t="s">
        <v>37</v>
      </c>
      <c r="J149" s="13"/>
      <c r="K149">
        <f t="shared" si="48"/>
        <v>6</v>
      </c>
      <c r="M149" s="15">
        <f t="shared" si="34"/>
        <v>0</v>
      </c>
      <c r="N149" s="15">
        <f t="shared" si="35"/>
        <v>1</v>
      </c>
      <c r="O149" s="15">
        <f t="shared" si="36"/>
        <v>1</v>
      </c>
      <c r="P149" s="15">
        <f t="shared" si="37"/>
        <v>1</v>
      </c>
      <c r="Q149" s="15">
        <f t="shared" si="38"/>
        <v>1</v>
      </c>
      <c r="R149" s="15">
        <f t="shared" si="39"/>
        <v>1</v>
      </c>
      <c r="S149" s="15">
        <f t="shared" si="40"/>
        <v>1</v>
      </c>
      <c r="T149" s="15">
        <f t="shared" si="41"/>
        <v>1</v>
      </c>
      <c r="U149" s="15">
        <f t="shared" si="42"/>
        <v>1</v>
      </c>
      <c r="V149" s="15">
        <f t="shared" si="43"/>
        <v>1</v>
      </c>
      <c r="W149" s="15">
        <f t="shared" si="44"/>
        <v>1</v>
      </c>
      <c r="X149" s="15">
        <f t="shared" si="45"/>
        <v>1</v>
      </c>
      <c r="Y149" s="15">
        <f t="shared" si="46"/>
        <v>1</v>
      </c>
      <c r="Z149">
        <f t="shared" si="47"/>
        <v>12</v>
      </c>
    </row>
    <row r="150" spans="2:26" ht="16.5">
      <c r="B150" s="12" t="s">
        <v>37</v>
      </c>
      <c r="C150" s="12" t="s">
        <v>37</v>
      </c>
      <c r="E150" s="12" t="s">
        <v>37</v>
      </c>
      <c r="F150" s="12" t="s">
        <v>37</v>
      </c>
      <c r="G150" s="13" t="s">
        <v>46</v>
      </c>
      <c r="H150" s="13"/>
      <c r="I150" s="12"/>
      <c r="J150" s="12" t="s">
        <v>37</v>
      </c>
      <c r="K150">
        <f t="shared" si="48"/>
        <v>6</v>
      </c>
      <c r="M150" s="15">
        <f t="shared" si="34"/>
        <v>1</v>
      </c>
      <c r="N150" s="15">
        <f t="shared" si="35"/>
        <v>1</v>
      </c>
      <c r="O150" s="15">
        <f t="shared" si="36"/>
        <v>1</v>
      </c>
      <c r="P150" s="15">
        <f t="shared" si="37"/>
        <v>1</v>
      </c>
      <c r="Q150" s="15">
        <f t="shared" si="38"/>
        <v>1</v>
      </c>
      <c r="R150" s="15">
        <f t="shared" si="39"/>
        <v>1</v>
      </c>
      <c r="S150" s="15">
        <f t="shared" si="40"/>
        <v>1</v>
      </c>
      <c r="T150" s="15">
        <f t="shared" si="41"/>
        <v>1</v>
      </c>
      <c r="U150" s="15">
        <f t="shared" si="42"/>
        <v>1</v>
      </c>
      <c r="V150" s="15">
        <f t="shared" si="43"/>
        <v>1</v>
      </c>
      <c r="W150" s="15">
        <f t="shared" si="44"/>
        <v>1</v>
      </c>
      <c r="X150" s="15">
        <f t="shared" si="45"/>
        <v>1</v>
      </c>
      <c r="Y150" s="15">
        <f t="shared" si="46"/>
        <v>1</v>
      </c>
      <c r="Z150">
        <f t="shared" si="47"/>
        <v>13</v>
      </c>
    </row>
    <row r="151" spans="2:26" ht="16.5">
      <c r="B151" s="12" t="s">
        <v>37</v>
      </c>
      <c r="C151" s="12" t="s">
        <v>37</v>
      </c>
      <c r="E151" s="12" t="s">
        <v>37</v>
      </c>
      <c r="F151" s="12" t="s">
        <v>37</v>
      </c>
      <c r="G151" s="13"/>
      <c r="H151" s="13" t="s">
        <v>46</v>
      </c>
      <c r="I151" s="12" t="s">
        <v>37</v>
      </c>
      <c r="J151" s="13"/>
      <c r="K151">
        <f t="shared" si="48"/>
        <v>6</v>
      </c>
      <c r="M151" s="15">
        <f t="shared" si="34"/>
        <v>0</v>
      </c>
      <c r="N151" s="15">
        <f t="shared" si="35"/>
        <v>1</v>
      </c>
      <c r="O151" s="15">
        <f t="shared" si="36"/>
        <v>1</v>
      </c>
      <c r="P151" s="15">
        <f t="shared" si="37"/>
        <v>1</v>
      </c>
      <c r="Q151" s="15">
        <f t="shared" si="38"/>
        <v>1</v>
      </c>
      <c r="R151" s="15">
        <f t="shared" si="39"/>
        <v>1</v>
      </c>
      <c r="S151" s="15">
        <f t="shared" si="40"/>
        <v>1</v>
      </c>
      <c r="T151" s="15">
        <f t="shared" si="41"/>
        <v>1</v>
      </c>
      <c r="U151" s="15">
        <f t="shared" si="42"/>
        <v>1</v>
      </c>
      <c r="V151" s="15">
        <f t="shared" si="43"/>
        <v>1</v>
      </c>
      <c r="W151" s="15">
        <f t="shared" si="44"/>
        <v>1</v>
      </c>
      <c r="X151" s="15">
        <f t="shared" si="45"/>
        <v>1</v>
      </c>
      <c r="Y151" s="15">
        <f t="shared" si="46"/>
        <v>1</v>
      </c>
      <c r="Z151">
        <f t="shared" si="47"/>
        <v>12</v>
      </c>
    </row>
    <row r="152" spans="2:26" ht="16.5">
      <c r="B152" s="12" t="s">
        <v>37</v>
      </c>
      <c r="C152" s="12" t="s">
        <v>37</v>
      </c>
      <c r="E152" s="12" t="s">
        <v>37</v>
      </c>
      <c r="F152" s="12" t="s">
        <v>37</v>
      </c>
      <c r="G152" s="13"/>
      <c r="H152" s="13" t="s">
        <v>46</v>
      </c>
      <c r="I152" s="12"/>
      <c r="J152" s="12" t="s">
        <v>37</v>
      </c>
      <c r="K152">
        <f t="shared" si="48"/>
        <v>6</v>
      </c>
      <c r="M152" s="15">
        <f t="shared" si="34"/>
        <v>1</v>
      </c>
      <c r="N152" s="15">
        <f t="shared" si="35"/>
        <v>1</v>
      </c>
      <c r="O152" s="15">
        <f t="shared" si="36"/>
        <v>1</v>
      </c>
      <c r="P152" s="15">
        <f t="shared" si="37"/>
        <v>1</v>
      </c>
      <c r="Q152" s="15">
        <f t="shared" si="38"/>
        <v>1</v>
      </c>
      <c r="R152" s="15">
        <f t="shared" si="39"/>
        <v>1</v>
      </c>
      <c r="S152" s="15">
        <f t="shared" si="40"/>
        <v>1</v>
      </c>
      <c r="T152" s="15">
        <f t="shared" si="41"/>
        <v>1</v>
      </c>
      <c r="U152" s="15">
        <f t="shared" si="42"/>
        <v>1</v>
      </c>
      <c r="V152" s="15">
        <f t="shared" si="43"/>
        <v>1</v>
      </c>
      <c r="W152" s="15">
        <f t="shared" si="44"/>
        <v>1</v>
      </c>
      <c r="X152" s="15">
        <f t="shared" si="45"/>
        <v>1</v>
      </c>
      <c r="Y152" s="15">
        <f t="shared" si="46"/>
        <v>1</v>
      </c>
      <c r="Z152">
        <f t="shared" si="47"/>
        <v>13</v>
      </c>
    </row>
    <row r="153" spans="2:26" ht="16.5">
      <c r="B153" s="12" t="s">
        <v>37</v>
      </c>
      <c r="C153" s="12" t="s">
        <v>37</v>
      </c>
      <c r="D153" s="12"/>
      <c r="E153" s="12" t="s">
        <v>37</v>
      </c>
      <c r="F153" s="12" t="s">
        <v>37</v>
      </c>
      <c r="G153" s="12"/>
      <c r="I153" s="13" t="s">
        <v>46</v>
      </c>
      <c r="J153" s="12" t="s">
        <v>37</v>
      </c>
      <c r="K153">
        <f t="shared" si="48"/>
        <v>6</v>
      </c>
      <c r="M153" s="15">
        <f t="shared" si="34"/>
        <v>1</v>
      </c>
      <c r="N153" s="15">
        <f t="shared" si="35"/>
        <v>1</v>
      </c>
      <c r="O153" s="15">
        <f t="shared" si="36"/>
        <v>1</v>
      </c>
      <c r="P153" s="15">
        <f t="shared" si="37"/>
        <v>1</v>
      </c>
      <c r="Q153" s="15">
        <f t="shared" si="38"/>
        <v>1</v>
      </c>
      <c r="R153" s="15">
        <f t="shared" si="39"/>
        <v>1</v>
      </c>
      <c r="S153" s="15">
        <f t="shared" si="40"/>
        <v>1</v>
      </c>
      <c r="T153" s="15">
        <f t="shared" si="41"/>
        <v>1</v>
      </c>
      <c r="U153" s="15">
        <f t="shared" si="42"/>
        <v>1</v>
      </c>
      <c r="V153" s="15">
        <f t="shared" si="43"/>
        <v>1</v>
      </c>
      <c r="W153" s="15">
        <f t="shared" si="44"/>
        <v>1</v>
      </c>
      <c r="X153" s="15">
        <f t="shared" si="45"/>
        <v>1</v>
      </c>
      <c r="Y153" s="15">
        <f t="shared" si="46"/>
        <v>1</v>
      </c>
      <c r="Z153">
        <f t="shared" si="47"/>
        <v>13</v>
      </c>
    </row>
    <row r="154" spans="2:26" ht="16.5">
      <c r="B154" s="12" t="s">
        <v>37</v>
      </c>
      <c r="C154" s="12" t="s">
        <v>37</v>
      </c>
      <c r="D154" s="12"/>
      <c r="E154" s="12" t="s">
        <v>37</v>
      </c>
      <c r="F154" s="12"/>
      <c r="G154" s="12" t="s">
        <v>37</v>
      </c>
      <c r="H154" s="13" t="s">
        <v>46</v>
      </c>
      <c r="I154" s="12" t="s">
        <v>37</v>
      </c>
      <c r="J154" s="13"/>
      <c r="K154">
        <f t="shared" si="48"/>
        <v>6</v>
      </c>
      <c r="M154" s="15">
        <f t="shared" si="34"/>
        <v>0</v>
      </c>
      <c r="N154" s="15">
        <f t="shared" si="35"/>
        <v>1</v>
      </c>
      <c r="O154" s="15">
        <f t="shared" si="36"/>
        <v>1</v>
      </c>
      <c r="P154" s="15">
        <f t="shared" si="37"/>
        <v>1</v>
      </c>
      <c r="Q154" s="15">
        <f t="shared" si="38"/>
        <v>1</v>
      </c>
      <c r="R154" s="15">
        <f t="shared" si="39"/>
        <v>1</v>
      </c>
      <c r="S154" s="15">
        <f t="shared" si="40"/>
        <v>1</v>
      </c>
      <c r="T154" s="15">
        <f t="shared" si="41"/>
        <v>1</v>
      </c>
      <c r="U154" s="15">
        <f t="shared" si="42"/>
        <v>1</v>
      </c>
      <c r="V154" s="15">
        <f t="shared" si="43"/>
        <v>1</v>
      </c>
      <c r="W154" s="15">
        <f t="shared" si="44"/>
        <v>1</v>
      </c>
      <c r="X154" s="15">
        <f t="shared" si="45"/>
        <v>1</v>
      </c>
      <c r="Y154" s="15">
        <f t="shared" si="46"/>
        <v>1</v>
      </c>
      <c r="Z154">
        <f t="shared" si="47"/>
        <v>12</v>
      </c>
    </row>
    <row r="155" spans="2:26" ht="16.5">
      <c r="B155" s="12" t="s">
        <v>37</v>
      </c>
      <c r="C155" s="12" t="s">
        <v>37</v>
      </c>
      <c r="D155" s="12"/>
      <c r="E155" s="12" t="s">
        <v>37</v>
      </c>
      <c r="F155" s="12"/>
      <c r="G155" s="12" t="s">
        <v>37</v>
      </c>
      <c r="H155" s="13" t="s">
        <v>46</v>
      </c>
      <c r="I155" s="12"/>
      <c r="J155" s="12" t="s">
        <v>37</v>
      </c>
      <c r="K155">
        <f t="shared" si="48"/>
        <v>6</v>
      </c>
      <c r="M155" s="15">
        <f t="shared" si="34"/>
        <v>1</v>
      </c>
      <c r="N155" s="15">
        <f t="shared" si="35"/>
        <v>1</v>
      </c>
      <c r="O155" s="15">
        <f t="shared" si="36"/>
        <v>1</v>
      </c>
      <c r="P155" s="15">
        <f t="shared" si="37"/>
        <v>1</v>
      </c>
      <c r="Q155" s="15">
        <f t="shared" si="38"/>
        <v>1</v>
      </c>
      <c r="R155" s="15">
        <f t="shared" si="39"/>
        <v>1</v>
      </c>
      <c r="S155" s="15">
        <f t="shared" si="40"/>
        <v>1</v>
      </c>
      <c r="T155" s="15">
        <f t="shared" si="41"/>
        <v>1</v>
      </c>
      <c r="U155" s="15">
        <f t="shared" si="42"/>
        <v>1</v>
      </c>
      <c r="V155" s="15">
        <f t="shared" si="43"/>
        <v>1</v>
      </c>
      <c r="W155" s="15">
        <f t="shared" si="44"/>
        <v>1</v>
      </c>
      <c r="X155" s="15">
        <f t="shared" si="45"/>
        <v>1</v>
      </c>
      <c r="Y155" s="15">
        <f t="shared" si="46"/>
        <v>1</v>
      </c>
      <c r="Z155">
        <f t="shared" si="47"/>
        <v>13</v>
      </c>
    </row>
    <row r="156" spans="2:26" ht="16.5">
      <c r="B156" s="12" t="s">
        <v>37</v>
      </c>
      <c r="C156" s="12" t="s">
        <v>37</v>
      </c>
      <c r="D156" s="12"/>
      <c r="E156" s="12" t="s">
        <v>37</v>
      </c>
      <c r="F156" s="12"/>
      <c r="G156" s="12" t="s">
        <v>37</v>
      </c>
      <c r="H156" s="13"/>
      <c r="I156" s="13" t="s">
        <v>46</v>
      </c>
      <c r="J156" s="12" t="s">
        <v>37</v>
      </c>
      <c r="K156">
        <f t="shared" si="48"/>
        <v>6</v>
      </c>
      <c r="M156" s="15">
        <f t="shared" si="34"/>
        <v>1</v>
      </c>
      <c r="N156" s="15">
        <f t="shared" si="35"/>
        <v>1</v>
      </c>
      <c r="O156" s="15">
        <f t="shared" si="36"/>
        <v>1</v>
      </c>
      <c r="P156" s="15">
        <f t="shared" si="37"/>
        <v>1</v>
      </c>
      <c r="Q156" s="15">
        <f t="shared" si="38"/>
        <v>1</v>
      </c>
      <c r="R156" s="15">
        <f t="shared" si="39"/>
        <v>1</v>
      </c>
      <c r="S156" s="15">
        <f t="shared" si="40"/>
        <v>1</v>
      </c>
      <c r="T156" s="15">
        <f t="shared" si="41"/>
        <v>1</v>
      </c>
      <c r="U156" s="15">
        <f t="shared" si="42"/>
        <v>1</v>
      </c>
      <c r="V156" s="15">
        <f t="shared" si="43"/>
        <v>1</v>
      </c>
      <c r="W156" s="15">
        <f t="shared" si="44"/>
        <v>1</v>
      </c>
      <c r="X156" s="15">
        <f t="shared" si="45"/>
        <v>1</v>
      </c>
      <c r="Y156" s="15">
        <f t="shared" si="46"/>
        <v>1</v>
      </c>
      <c r="Z156">
        <f t="shared" si="47"/>
        <v>13</v>
      </c>
    </row>
    <row r="157" spans="2:26" ht="16.5">
      <c r="B157" s="12" t="s">
        <v>37</v>
      </c>
      <c r="C157" s="12" t="s">
        <v>37</v>
      </c>
      <c r="D157" s="12"/>
      <c r="E157" s="12" t="s">
        <v>37</v>
      </c>
      <c r="F157" s="12"/>
      <c r="G157" s="12"/>
      <c r="H157" s="12" t="s">
        <v>37</v>
      </c>
      <c r="I157" s="13" t="s">
        <v>46</v>
      </c>
      <c r="J157" s="12" t="s">
        <v>37</v>
      </c>
      <c r="K157">
        <f t="shared" si="48"/>
        <v>6</v>
      </c>
      <c r="M157" s="15">
        <f t="shared" si="34"/>
        <v>1</v>
      </c>
      <c r="N157" s="15">
        <f t="shared" si="35"/>
        <v>1</v>
      </c>
      <c r="O157" s="15">
        <f t="shared" si="36"/>
        <v>1</v>
      </c>
      <c r="P157" s="15">
        <f t="shared" si="37"/>
        <v>1</v>
      </c>
      <c r="Q157" s="15">
        <f t="shared" si="38"/>
        <v>1</v>
      </c>
      <c r="R157" s="15">
        <f t="shared" si="39"/>
        <v>1</v>
      </c>
      <c r="S157" s="15">
        <f t="shared" si="40"/>
        <v>1</v>
      </c>
      <c r="T157" s="15">
        <f t="shared" si="41"/>
        <v>1</v>
      </c>
      <c r="U157" s="15">
        <f t="shared" si="42"/>
        <v>1</v>
      </c>
      <c r="V157" s="15">
        <f t="shared" si="43"/>
        <v>1</v>
      </c>
      <c r="W157" s="15">
        <f t="shared" si="44"/>
        <v>1</v>
      </c>
      <c r="X157" s="15">
        <f t="shared" si="45"/>
        <v>1</v>
      </c>
      <c r="Y157" s="15">
        <f t="shared" si="46"/>
        <v>1</v>
      </c>
      <c r="Z157">
        <f t="shared" si="47"/>
        <v>13</v>
      </c>
    </row>
    <row r="158" spans="2:26" ht="16.5">
      <c r="B158" s="12" t="s">
        <v>37</v>
      </c>
      <c r="C158" s="12" t="s">
        <v>37</v>
      </c>
      <c r="D158" s="12"/>
      <c r="F158" s="12" t="s">
        <v>37</v>
      </c>
      <c r="G158" s="12" t="s">
        <v>37</v>
      </c>
      <c r="H158" s="13" t="s">
        <v>46</v>
      </c>
      <c r="I158" s="12" t="s">
        <v>37</v>
      </c>
      <c r="J158" s="13"/>
      <c r="K158">
        <f t="shared" si="48"/>
        <v>6</v>
      </c>
      <c r="M158" s="15">
        <f t="shared" si="34"/>
        <v>0</v>
      </c>
      <c r="N158" s="15">
        <f t="shared" si="35"/>
        <v>1</v>
      </c>
      <c r="O158" s="15">
        <f t="shared" si="36"/>
        <v>1</v>
      </c>
      <c r="P158" s="15">
        <f t="shared" si="37"/>
        <v>1</v>
      </c>
      <c r="Q158" s="15">
        <f t="shared" si="38"/>
        <v>1</v>
      </c>
      <c r="R158" s="15">
        <f t="shared" si="39"/>
        <v>1</v>
      </c>
      <c r="S158" s="15">
        <f t="shared" si="40"/>
        <v>1</v>
      </c>
      <c r="T158" s="15">
        <f t="shared" si="41"/>
        <v>1</v>
      </c>
      <c r="U158" s="15">
        <f t="shared" si="42"/>
        <v>1</v>
      </c>
      <c r="V158" s="15">
        <f t="shared" si="43"/>
        <v>1</v>
      </c>
      <c r="W158" s="15">
        <f t="shared" si="44"/>
        <v>1</v>
      </c>
      <c r="X158" s="15">
        <f t="shared" si="45"/>
        <v>1</v>
      </c>
      <c r="Y158" s="15">
        <f t="shared" si="46"/>
        <v>1</v>
      </c>
      <c r="Z158">
        <f t="shared" si="47"/>
        <v>12</v>
      </c>
    </row>
    <row r="159" spans="2:26" ht="16.5">
      <c r="B159" s="12" t="s">
        <v>37</v>
      </c>
      <c r="C159" s="12" t="s">
        <v>37</v>
      </c>
      <c r="D159" s="12"/>
      <c r="F159" s="12" t="s">
        <v>37</v>
      </c>
      <c r="G159" s="12" t="s">
        <v>37</v>
      </c>
      <c r="H159" s="13" t="s">
        <v>46</v>
      </c>
      <c r="I159" s="12"/>
      <c r="J159" s="12" t="s">
        <v>37</v>
      </c>
      <c r="K159">
        <f t="shared" si="48"/>
        <v>6</v>
      </c>
      <c r="M159" s="15">
        <f t="shared" si="34"/>
        <v>1</v>
      </c>
      <c r="N159" s="15">
        <f t="shared" si="35"/>
        <v>1</v>
      </c>
      <c r="O159" s="15">
        <f t="shared" si="36"/>
        <v>1</v>
      </c>
      <c r="P159" s="15">
        <f t="shared" si="37"/>
        <v>1</v>
      </c>
      <c r="Q159" s="15">
        <f t="shared" si="38"/>
        <v>1</v>
      </c>
      <c r="R159" s="15">
        <f t="shared" si="39"/>
        <v>1</v>
      </c>
      <c r="S159" s="15">
        <f t="shared" si="40"/>
        <v>1</v>
      </c>
      <c r="T159" s="15">
        <f t="shared" si="41"/>
        <v>1</v>
      </c>
      <c r="U159" s="15">
        <f t="shared" si="42"/>
        <v>1</v>
      </c>
      <c r="V159" s="15">
        <f t="shared" si="43"/>
        <v>1</v>
      </c>
      <c r="W159" s="15">
        <f t="shared" si="44"/>
        <v>1</v>
      </c>
      <c r="X159" s="15">
        <f t="shared" si="45"/>
        <v>1</v>
      </c>
      <c r="Y159" s="15">
        <f t="shared" si="46"/>
        <v>1</v>
      </c>
      <c r="Z159">
        <f t="shared" si="47"/>
        <v>13</v>
      </c>
    </row>
    <row r="160" spans="2:26" ht="16.5">
      <c r="B160" s="12" t="s">
        <v>37</v>
      </c>
      <c r="C160" s="12" t="s">
        <v>37</v>
      </c>
      <c r="D160" s="12"/>
      <c r="F160" s="12" t="s">
        <v>37</v>
      </c>
      <c r="G160" s="12" t="s">
        <v>37</v>
      </c>
      <c r="H160" s="13"/>
      <c r="I160" s="13" t="s">
        <v>46</v>
      </c>
      <c r="J160" s="12" t="s">
        <v>37</v>
      </c>
      <c r="K160">
        <f t="shared" si="48"/>
        <v>6</v>
      </c>
      <c r="M160" s="15">
        <f t="shared" si="34"/>
        <v>1</v>
      </c>
      <c r="N160" s="15">
        <f t="shared" si="35"/>
        <v>1</v>
      </c>
      <c r="O160" s="15">
        <f t="shared" si="36"/>
        <v>1</v>
      </c>
      <c r="P160" s="15">
        <f t="shared" si="37"/>
        <v>1</v>
      </c>
      <c r="Q160" s="15">
        <f t="shared" si="38"/>
        <v>1</v>
      </c>
      <c r="R160" s="15">
        <f t="shared" si="39"/>
        <v>1</v>
      </c>
      <c r="S160" s="15">
        <f t="shared" si="40"/>
        <v>1</v>
      </c>
      <c r="T160" s="15">
        <f t="shared" si="41"/>
        <v>1</v>
      </c>
      <c r="U160" s="15">
        <f t="shared" si="42"/>
        <v>1</v>
      </c>
      <c r="V160" s="15">
        <f t="shared" si="43"/>
        <v>1</v>
      </c>
      <c r="W160" s="15">
        <f t="shared" si="44"/>
        <v>1</v>
      </c>
      <c r="X160" s="15">
        <f t="shared" si="45"/>
        <v>1</v>
      </c>
      <c r="Y160" s="15">
        <f t="shared" si="46"/>
        <v>1</v>
      </c>
      <c r="Z160">
        <f t="shared" si="47"/>
        <v>13</v>
      </c>
    </row>
    <row r="161" spans="2:26" ht="16.5">
      <c r="B161" s="12" t="s">
        <v>37</v>
      </c>
      <c r="C161" s="12" t="s">
        <v>37</v>
      </c>
      <c r="E161" s="12"/>
      <c r="F161" s="12" t="s">
        <v>37</v>
      </c>
      <c r="G161" s="12"/>
      <c r="H161" s="12" t="s">
        <v>37</v>
      </c>
      <c r="I161" s="13" t="s">
        <v>46</v>
      </c>
      <c r="J161" s="12" t="s">
        <v>37</v>
      </c>
      <c r="K161">
        <f t="shared" si="48"/>
        <v>6</v>
      </c>
      <c r="M161" s="15">
        <f t="shared" si="34"/>
        <v>1</v>
      </c>
      <c r="N161" s="15">
        <f t="shared" si="35"/>
        <v>1</v>
      </c>
      <c r="O161" s="15">
        <f t="shared" si="36"/>
        <v>1</v>
      </c>
      <c r="P161" s="15">
        <f t="shared" si="37"/>
        <v>1</v>
      </c>
      <c r="Q161" s="15">
        <f t="shared" si="38"/>
        <v>1</v>
      </c>
      <c r="R161" s="15">
        <f t="shared" si="39"/>
        <v>1</v>
      </c>
      <c r="S161" s="15">
        <f t="shared" si="40"/>
        <v>1</v>
      </c>
      <c r="T161" s="15">
        <f t="shared" si="41"/>
        <v>1</v>
      </c>
      <c r="U161" s="15">
        <f t="shared" si="42"/>
        <v>1</v>
      </c>
      <c r="V161" s="15">
        <f t="shared" si="43"/>
        <v>1</v>
      </c>
      <c r="W161" s="15">
        <f t="shared" si="44"/>
        <v>1</v>
      </c>
      <c r="X161" s="15">
        <f t="shared" si="45"/>
        <v>1</v>
      </c>
      <c r="Y161" s="15">
        <f t="shared" si="46"/>
        <v>1</v>
      </c>
      <c r="Z161">
        <f t="shared" si="47"/>
        <v>13</v>
      </c>
    </row>
    <row r="162" spans="2:26" ht="16.5">
      <c r="B162" s="12" t="s">
        <v>37</v>
      </c>
      <c r="C162" s="12" t="s">
        <v>37</v>
      </c>
      <c r="E162" s="12"/>
      <c r="F162" s="12"/>
      <c r="G162" s="12" t="s">
        <v>37</v>
      </c>
      <c r="H162" s="12" t="s">
        <v>37</v>
      </c>
      <c r="I162" s="13" t="s">
        <v>46</v>
      </c>
      <c r="J162" s="12" t="s">
        <v>37</v>
      </c>
      <c r="K162">
        <f t="shared" si="48"/>
        <v>6</v>
      </c>
      <c r="M162" s="15">
        <f t="shared" si="34"/>
        <v>1</v>
      </c>
      <c r="N162" s="15">
        <f t="shared" si="35"/>
        <v>1</v>
      </c>
      <c r="O162" s="15">
        <f t="shared" si="36"/>
        <v>1</v>
      </c>
      <c r="P162" s="15">
        <f t="shared" si="37"/>
        <v>1</v>
      </c>
      <c r="Q162" s="15">
        <f t="shared" si="38"/>
        <v>1</v>
      </c>
      <c r="R162" s="15">
        <f t="shared" si="39"/>
        <v>1</v>
      </c>
      <c r="S162" s="15">
        <f t="shared" si="40"/>
        <v>1</v>
      </c>
      <c r="T162" s="15">
        <f t="shared" si="41"/>
        <v>1</v>
      </c>
      <c r="U162" s="15">
        <f t="shared" si="42"/>
        <v>1</v>
      </c>
      <c r="V162" s="15">
        <f t="shared" si="43"/>
        <v>1</v>
      </c>
      <c r="W162" s="15">
        <f t="shared" si="44"/>
        <v>1</v>
      </c>
      <c r="X162" s="15">
        <f t="shared" si="45"/>
        <v>1</v>
      </c>
      <c r="Y162" s="15">
        <f t="shared" si="46"/>
        <v>1</v>
      </c>
      <c r="Z162">
        <f t="shared" si="47"/>
        <v>13</v>
      </c>
    </row>
    <row r="163" spans="2:26" ht="16.5">
      <c r="B163" s="12" t="s">
        <v>37</v>
      </c>
      <c r="C163" s="12"/>
      <c r="D163" s="12" t="s">
        <v>37</v>
      </c>
      <c r="E163" s="12" t="s">
        <v>37</v>
      </c>
      <c r="F163" s="12" t="s">
        <v>37</v>
      </c>
      <c r="G163" s="13" t="s">
        <v>46</v>
      </c>
      <c r="H163" s="12" t="s">
        <v>37</v>
      </c>
      <c r="I163" s="13"/>
      <c r="J163" s="13"/>
      <c r="K163">
        <f t="shared" si="48"/>
        <v>6</v>
      </c>
      <c r="M163" s="15">
        <f t="shared" si="34"/>
        <v>0</v>
      </c>
      <c r="N163" s="15">
        <f t="shared" si="35"/>
        <v>1</v>
      </c>
      <c r="O163" s="15">
        <f t="shared" si="36"/>
        <v>1</v>
      </c>
      <c r="P163" s="15">
        <f t="shared" si="37"/>
        <v>1</v>
      </c>
      <c r="Q163" s="15">
        <f t="shared" si="38"/>
        <v>1</v>
      </c>
      <c r="R163" s="15">
        <f t="shared" si="39"/>
        <v>1</v>
      </c>
      <c r="S163" s="15">
        <f t="shared" si="40"/>
        <v>1</v>
      </c>
      <c r="T163" s="15">
        <f t="shared" si="41"/>
        <v>1</v>
      </c>
      <c r="U163" s="15">
        <f t="shared" si="42"/>
        <v>1</v>
      </c>
      <c r="V163" s="15">
        <f t="shared" si="43"/>
        <v>1</v>
      </c>
      <c r="W163" s="15">
        <f t="shared" si="44"/>
        <v>1</v>
      </c>
      <c r="X163" s="15">
        <f t="shared" si="45"/>
        <v>1</v>
      </c>
      <c r="Y163" s="15">
        <f t="shared" si="46"/>
        <v>0</v>
      </c>
      <c r="Z163">
        <f t="shared" si="47"/>
        <v>11</v>
      </c>
    </row>
    <row r="164" spans="2:26" ht="16.5">
      <c r="B164" s="12" t="s">
        <v>37</v>
      </c>
      <c r="C164" s="12"/>
      <c r="D164" s="12" t="s">
        <v>37</v>
      </c>
      <c r="E164" s="12" t="s">
        <v>37</v>
      </c>
      <c r="F164" s="12" t="s">
        <v>37</v>
      </c>
      <c r="G164" s="13" t="s">
        <v>46</v>
      </c>
      <c r="H164" s="12"/>
      <c r="I164" s="12" t="s">
        <v>37</v>
      </c>
      <c r="J164" s="13"/>
      <c r="K164">
        <f t="shared" si="48"/>
        <v>6</v>
      </c>
      <c r="M164" s="15">
        <f t="shared" si="34"/>
        <v>0</v>
      </c>
      <c r="N164" s="15">
        <f t="shared" si="35"/>
        <v>1</v>
      </c>
      <c r="O164" s="15">
        <f t="shared" si="36"/>
        <v>1</v>
      </c>
      <c r="P164" s="15">
        <f t="shared" si="37"/>
        <v>1</v>
      </c>
      <c r="Q164" s="15">
        <f t="shared" si="38"/>
        <v>1</v>
      </c>
      <c r="R164" s="15">
        <f t="shared" si="39"/>
        <v>1</v>
      </c>
      <c r="S164" s="15">
        <f t="shared" si="40"/>
        <v>1</v>
      </c>
      <c r="T164" s="15">
        <f t="shared" si="41"/>
        <v>1</v>
      </c>
      <c r="U164" s="15">
        <f t="shared" si="42"/>
        <v>1</v>
      </c>
      <c r="V164" s="15">
        <f t="shared" si="43"/>
        <v>1</v>
      </c>
      <c r="W164" s="15">
        <f t="shared" si="44"/>
        <v>1</v>
      </c>
      <c r="X164" s="15">
        <f t="shared" si="45"/>
        <v>1</v>
      </c>
      <c r="Y164" s="15">
        <f t="shared" si="46"/>
        <v>1</v>
      </c>
      <c r="Z164">
        <f t="shared" si="47"/>
        <v>12</v>
      </c>
    </row>
    <row r="165" spans="2:26" ht="16.5">
      <c r="B165" s="12" t="s">
        <v>37</v>
      </c>
      <c r="C165" s="12"/>
      <c r="D165" s="12" t="s">
        <v>37</v>
      </c>
      <c r="E165" s="12" t="s">
        <v>37</v>
      </c>
      <c r="F165" s="12" t="s">
        <v>37</v>
      </c>
      <c r="G165" s="13" t="s">
        <v>46</v>
      </c>
      <c r="H165" s="13"/>
      <c r="I165" s="12"/>
      <c r="J165" s="12" t="s">
        <v>37</v>
      </c>
      <c r="K165">
        <f t="shared" si="48"/>
        <v>6</v>
      </c>
      <c r="M165" s="15">
        <f t="shared" si="34"/>
        <v>1</v>
      </c>
      <c r="N165" s="15">
        <f t="shared" si="35"/>
        <v>1</v>
      </c>
      <c r="O165" s="15">
        <f t="shared" si="36"/>
        <v>1</v>
      </c>
      <c r="P165" s="15">
        <f t="shared" si="37"/>
        <v>1</v>
      </c>
      <c r="Q165" s="15">
        <f t="shared" si="38"/>
        <v>1</v>
      </c>
      <c r="R165" s="15">
        <f t="shared" si="39"/>
        <v>1</v>
      </c>
      <c r="S165" s="15">
        <f t="shared" si="40"/>
        <v>1</v>
      </c>
      <c r="T165" s="15">
        <f t="shared" si="41"/>
        <v>1</v>
      </c>
      <c r="U165" s="15">
        <f t="shared" si="42"/>
        <v>1</v>
      </c>
      <c r="V165" s="15">
        <f t="shared" si="43"/>
        <v>1</v>
      </c>
      <c r="W165" s="15">
        <f t="shared" si="44"/>
        <v>1</v>
      </c>
      <c r="X165" s="15">
        <f t="shared" si="45"/>
        <v>1</v>
      </c>
      <c r="Y165" s="15">
        <f t="shared" si="46"/>
        <v>1</v>
      </c>
      <c r="Z165">
        <f t="shared" si="47"/>
        <v>13</v>
      </c>
    </row>
    <row r="166" spans="2:26" ht="16.5">
      <c r="B166" s="12" t="s">
        <v>37</v>
      </c>
      <c r="C166" s="12"/>
      <c r="D166" s="12" t="s">
        <v>37</v>
      </c>
      <c r="E166" s="12" t="s">
        <v>37</v>
      </c>
      <c r="F166" s="12" t="s">
        <v>37</v>
      </c>
      <c r="G166" s="13"/>
      <c r="H166" s="13" t="s">
        <v>46</v>
      </c>
      <c r="I166" s="12" t="s">
        <v>37</v>
      </c>
      <c r="J166" s="13"/>
      <c r="K166">
        <f t="shared" si="48"/>
        <v>6</v>
      </c>
      <c r="M166" s="15">
        <f t="shared" si="34"/>
        <v>0</v>
      </c>
      <c r="N166" s="15">
        <f t="shared" si="35"/>
        <v>1</v>
      </c>
      <c r="O166" s="15">
        <f t="shared" si="36"/>
        <v>1</v>
      </c>
      <c r="P166" s="15">
        <f t="shared" si="37"/>
        <v>1</v>
      </c>
      <c r="Q166" s="15">
        <f t="shared" si="38"/>
        <v>1</v>
      </c>
      <c r="R166" s="15">
        <f t="shared" si="39"/>
        <v>1</v>
      </c>
      <c r="S166" s="15">
        <f t="shared" si="40"/>
        <v>1</v>
      </c>
      <c r="T166" s="15">
        <f t="shared" si="41"/>
        <v>1</v>
      </c>
      <c r="U166" s="15">
        <f t="shared" si="42"/>
        <v>1</v>
      </c>
      <c r="V166" s="15">
        <f t="shared" si="43"/>
        <v>1</v>
      </c>
      <c r="W166" s="15">
        <f t="shared" si="44"/>
        <v>1</v>
      </c>
      <c r="X166" s="15">
        <f t="shared" si="45"/>
        <v>1</v>
      </c>
      <c r="Y166" s="15">
        <f t="shared" si="46"/>
        <v>1</v>
      </c>
      <c r="Z166">
        <f t="shared" si="47"/>
        <v>12</v>
      </c>
    </row>
    <row r="167" spans="2:26" ht="16.5">
      <c r="B167" s="12" t="s">
        <v>37</v>
      </c>
      <c r="C167" s="12"/>
      <c r="D167" s="12" t="s">
        <v>37</v>
      </c>
      <c r="E167" s="12" t="s">
        <v>37</v>
      </c>
      <c r="F167" s="12" t="s">
        <v>37</v>
      </c>
      <c r="G167" s="13"/>
      <c r="H167" s="13" t="s">
        <v>46</v>
      </c>
      <c r="I167" s="12"/>
      <c r="J167" s="12" t="s">
        <v>37</v>
      </c>
      <c r="K167">
        <f t="shared" si="48"/>
        <v>6</v>
      </c>
      <c r="M167" s="15">
        <f t="shared" si="34"/>
        <v>1</v>
      </c>
      <c r="N167" s="15">
        <f t="shared" si="35"/>
        <v>1</v>
      </c>
      <c r="O167" s="15">
        <f t="shared" si="36"/>
        <v>1</v>
      </c>
      <c r="P167" s="15">
        <f t="shared" si="37"/>
        <v>1</v>
      </c>
      <c r="Q167" s="15">
        <f t="shared" si="38"/>
        <v>1</v>
      </c>
      <c r="R167" s="15">
        <f t="shared" si="39"/>
        <v>1</v>
      </c>
      <c r="S167" s="15">
        <f t="shared" si="40"/>
        <v>1</v>
      </c>
      <c r="T167" s="15">
        <f t="shared" si="41"/>
        <v>1</v>
      </c>
      <c r="U167" s="15">
        <f t="shared" si="42"/>
        <v>1</v>
      </c>
      <c r="V167" s="15">
        <f t="shared" si="43"/>
        <v>1</v>
      </c>
      <c r="W167" s="15">
        <f t="shared" si="44"/>
        <v>1</v>
      </c>
      <c r="X167" s="15">
        <f t="shared" si="45"/>
        <v>1</v>
      </c>
      <c r="Y167" s="15">
        <f t="shared" si="46"/>
        <v>1</v>
      </c>
      <c r="Z167">
        <f t="shared" si="47"/>
        <v>13</v>
      </c>
    </row>
    <row r="168" spans="2:26" ht="16.5">
      <c r="B168" s="12" t="s">
        <v>37</v>
      </c>
      <c r="C168" s="12"/>
      <c r="D168" s="12" t="s">
        <v>37</v>
      </c>
      <c r="E168" s="12" t="s">
        <v>37</v>
      </c>
      <c r="F168" s="12" t="s">
        <v>37</v>
      </c>
      <c r="G168" s="12"/>
      <c r="I168" s="13" t="s">
        <v>46</v>
      </c>
      <c r="J168" s="12" t="s">
        <v>37</v>
      </c>
      <c r="K168">
        <f t="shared" si="48"/>
        <v>6</v>
      </c>
      <c r="M168" s="15">
        <f t="shared" si="34"/>
        <v>1</v>
      </c>
      <c r="N168" s="15">
        <f t="shared" si="35"/>
        <v>1</v>
      </c>
      <c r="O168" s="15">
        <f t="shared" si="36"/>
        <v>1</v>
      </c>
      <c r="P168" s="15">
        <f t="shared" si="37"/>
        <v>1</v>
      </c>
      <c r="Q168" s="15">
        <f t="shared" si="38"/>
        <v>1</v>
      </c>
      <c r="R168" s="15">
        <f t="shared" si="39"/>
        <v>1</v>
      </c>
      <c r="S168" s="15">
        <f t="shared" si="40"/>
        <v>1</v>
      </c>
      <c r="T168" s="15">
        <f t="shared" si="41"/>
        <v>1</v>
      </c>
      <c r="U168" s="15">
        <f t="shared" si="42"/>
        <v>1</v>
      </c>
      <c r="V168" s="15">
        <f t="shared" si="43"/>
        <v>1</v>
      </c>
      <c r="W168" s="15">
        <f t="shared" si="44"/>
        <v>1</v>
      </c>
      <c r="X168" s="15">
        <f t="shared" si="45"/>
        <v>1</v>
      </c>
      <c r="Y168" s="15">
        <f t="shared" si="46"/>
        <v>1</v>
      </c>
      <c r="Z168">
        <f t="shared" si="47"/>
        <v>13</v>
      </c>
    </row>
    <row r="169" spans="2:26" ht="16.5">
      <c r="B169" s="12" t="s">
        <v>37</v>
      </c>
      <c r="D169" s="12" t="s">
        <v>37</v>
      </c>
      <c r="E169" s="12" t="s">
        <v>37</v>
      </c>
      <c r="F169" s="12"/>
      <c r="G169" s="12" t="s">
        <v>37</v>
      </c>
      <c r="H169" s="13" t="s">
        <v>46</v>
      </c>
      <c r="I169" s="12" t="s">
        <v>37</v>
      </c>
      <c r="J169" s="13"/>
      <c r="K169">
        <f t="shared" si="48"/>
        <v>6</v>
      </c>
      <c r="M169" s="15">
        <f t="shared" si="34"/>
        <v>0</v>
      </c>
      <c r="N169" s="15">
        <f t="shared" si="35"/>
        <v>1</v>
      </c>
      <c r="O169" s="15">
        <f t="shared" si="36"/>
        <v>1</v>
      </c>
      <c r="P169" s="15">
        <f t="shared" si="37"/>
        <v>1</v>
      </c>
      <c r="Q169" s="15">
        <f t="shared" si="38"/>
        <v>1</v>
      </c>
      <c r="R169" s="15">
        <f t="shared" si="39"/>
        <v>1</v>
      </c>
      <c r="S169" s="15">
        <f t="shared" si="40"/>
        <v>1</v>
      </c>
      <c r="T169" s="15">
        <f t="shared" si="41"/>
        <v>1</v>
      </c>
      <c r="U169" s="15">
        <f t="shared" si="42"/>
        <v>1</v>
      </c>
      <c r="V169" s="15">
        <f t="shared" si="43"/>
        <v>1</v>
      </c>
      <c r="W169" s="15">
        <f t="shared" si="44"/>
        <v>1</v>
      </c>
      <c r="X169" s="15">
        <f t="shared" si="45"/>
        <v>1</v>
      </c>
      <c r="Y169" s="15">
        <f t="shared" si="46"/>
        <v>1</v>
      </c>
      <c r="Z169">
        <f t="shared" si="47"/>
        <v>12</v>
      </c>
    </row>
    <row r="170" spans="2:26" ht="16.5">
      <c r="B170" s="12" t="s">
        <v>37</v>
      </c>
      <c r="D170" s="12" t="s">
        <v>37</v>
      </c>
      <c r="E170" s="12" t="s">
        <v>37</v>
      </c>
      <c r="F170" s="12"/>
      <c r="G170" s="12" t="s">
        <v>37</v>
      </c>
      <c r="H170" s="13" t="s">
        <v>46</v>
      </c>
      <c r="I170" s="12"/>
      <c r="J170" s="12" t="s">
        <v>37</v>
      </c>
      <c r="K170">
        <f t="shared" si="48"/>
        <v>6</v>
      </c>
      <c r="M170" s="15">
        <f t="shared" si="34"/>
        <v>1</v>
      </c>
      <c r="N170" s="15">
        <f t="shared" si="35"/>
        <v>1</v>
      </c>
      <c r="O170" s="15">
        <f t="shared" si="36"/>
        <v>1</v>
      </c>
      <c r="P170" s="15">
        <f t="shared" si="37"/>
        <v>1</v>
      </c>
      <c r="Q170" s="15">
        <f t="shared" si="38"/>
        <v>1</v>
      </c>
      <c r="R170" s="15">
        <f t="shared" si="39"/>
        <v>1</v>
      </c>
      <c r="S170" s="15">
        <f t="shared" si="40"/>
        <v>1</v>
      </c>
      <c r="T170" s="15">
        <f t="shared" si="41"/>
        <v>1</v>
      </c>
      <c r="U170" s="15">
        <f t="shared" si="42"/>
        <v>1</v>
      </c>
      <c r="V170" s="15">
        <f t="shared" si="43"/>
        <v>1</v>
      </c>
      <c r="W170" s="15">
        <f t="shared" si="44"/>
        <v>1</v>
      </c>
      <c r="X170" s="15">
        <f t="shared" si="45"/>
        <v>1</v>
      </c>
      <c r="Y170" s="15">
        <f t="shared" si="46"/>
        <v>1</v>
      </c>
      <c r="Z170">
        <f t="shared" si="47"/>
        <v>13</v>
      </c>
    </row>
    <row r="171" spans="2:26" ht="16.5">
      <c r="B171" s="12" t="s">
        <v>37</v>
      </c>
      <c r="D171" s="12" t="s">
        <v>37</v>
      </c>
      <c r="E171" s="12" t="s">
        <v>37</v>
      </c>
      <c r="F171" s="12"/>
      <c r="G171" s="12" t="s">
        <v>37</v>
      </c>
      <c r="H171" s="13"/>
      <c r="I171" s="13" t="s">
        <v>46</v>
      </c>
      <c r="J171" s="12" t="s">
        <v>37</v>
      </c>
      <c r="K171">
        <f t="shared" si="48"/>
        <v>6</v>
      </c>
      <c r="M171" s="15">
        <f t="shared" si="34"/>
        <v>1</v>
      </c>
      <c r="N171" s="15">
        <f t="shared" si="35"/>
        <v>1</v>
      </c>
      <c r="O171" s="15">
        <f t="shared" si="36"/>
        <v>1</v>
      </c>
      <c r="P171" s="15">
        <f t="shared" si="37"/>
        <v>1</v>
      </c>
      <c r="Q171" s="15">
        <f t="shared" si="38"/>
        <v>1</v>
      </c>
      <c r="R171" s="15">
        <f t="shared" si="39"/>
        <v>1</v>
      </c>
      <c r="S171" s="15">
        <f t="shared" si="40"/>
        <v>1</v>
      </c>
      <c r="T171" s="15">
        <f t="shared" si="41"/>
        <v>1</v>
      </c>
      <c r="U171" s="15">
        <f t="shared" si="42"/>
        <v>1</v>
      </c>
      <c r="V171" s="15">
        <f t="shared" si="43"/>
        <v>1</v>
      </c>
      <c r="W171" s="15">
        <f t="shared" si="44"/>
        <v>1</v>
      </c>
      <c r="X171" s="15">
        <f t="shared" si="45"/>
        <v>1</v>
      </c>
      <c r="Y171" s="15">
        <f t="shared" si="46"/>
        <v>1</v>
      </c>
      <c r="Z171">
        <f t="shared" si="47"/>
        <v>13</v>
      </c>
    </row>
    <row r="172" spans="2:26" ht="16.5">
      <c r="B172" s="12" t="s">
        <v>37</v>
      </c>
      <c r="D172" s="12" t="s">
        <v>37</v>
      </c>
      <c r="E172" s="12" t="s">
        <v>37</v>
      </c>
      <c r="F172" s="12"/>
      <c r="G172" s="12"/>
      <c r="H172" s="12" t="s">
        <v>37</v>
      </c>
      <c r="I172" s="13" t="s">
        <v>46</v>
      </c>
      <c r="J172" s="12" t="s">
        <v>37</v>
      </c>
      <c r="K172">
        <f t="shared" si="48"/>
        <v>6</v>
      </c>
      <c r="M172" s="15">
        <f t="shared" si="34"/>
        <v>1</v>
      </c>
      <c r="N172" s="15">
        <f t="shared" si="35"/>
        <v>1</v>
      </c>
      <c r="O172" s="15">
        <f t="shared" si="36"/>
        <v>1</v>
      </c>
      <c r="P172" s="15">
        <f t="shared" si="37"/>
        <v>1</v>
      </c>
      <c r="Q172" s="15">
        <f t="shared" si="38"/>
        <v>1</v>
      </c>
      <c r="R172" s="15">
        <f t="shared" si="39"/>
        <v>1</v>
      </c>
      <c r="S172" s="15">
        <f t="shared" si="40"/>
        <v>1</v>
      </c>
      <c r="T172" s="15">
        <f t="shared" si="41"/>
        <v>1</v>
      </c>
      <c r="U172" s="15">
        <f t="shared" si="42"/>
        <v>1</v>
      </c>
      <c r="V172" s="15">
        <f t="shared" si="43"/>
        <v>1</v>
      </c>
      <c r="W172" s="15">
        <f t="shared" si="44"/>
        <v>1</v>
      </c>
      <c r="X172" s="15">
        <f t="shared" si="45"/>
        <v>1</v>
      </c>
      <c r="Y172" s="15">
        <f t="shared" si="46"/>
        <v>1</v>
      </c>
      <c r="Z172">
        <f t="shared" si="47"/>
        <v>13</v>
      </c>
    </row>
    <row r="173" spans="2:26" ht="16.5">
      <c r="B173" s="12" t="s">
        <v>37</v>
      </c>
      <c r="D173" s="12" t="s">
        <v>37</v>
      </c>
      <c r="F173" s="12" t="s">
        <v>37</v>
      </c>
      <c r="G173" s="12" t="s">
        <v>37</v>
      </c>
      <c r="H173" s="13" t="s">
        <v>46</v>
      </c>
      <c r="I173" s="12" t="s">
        <v>37</v>
      </c>
      <c r="J173" s="13"/>
      <c r="K173">
        <f t="shared" si="48"/>
        <v>6</v>
      </c>
      <c r="M173" s="15">
        <f t="shared" si="34"/>
        <v>0</v>
      </c>
      <c r="N173" s="15">
        <f t="shared" si="35"/>
        <v>1</v>
      </c>
      <c r="O173" s="15">
        <f t="shared" si="36"/>
        <v>1</v>
      </c>
      <c r="P173" s="15">
        <f t="shared" si="37"/>
        <v>1</v>
      </c>
      <c r="Q173" s="15">
        <f t="shared" si="38"/>
        <v>1</v>
      </c>
      <c r="R173" s="15">
        <f t="shared" si="39"/>
        <v>1</v>
      </c>
      <c r="S173" s="15">
        <f t="shared" si="40"/>
        <v>1</v>
      </c>
      <c r="T173" s="15">
        <f t="shared" si="41"/>
        <v>1</v>
      </c>
      <c r="U173" s="15">
        <f t="shared" si="42"/>
        <v>1</v>
      </c>
      <c r="V173" s="15">
        <f t="shared" si="43"/>
        <v>1</v>
      </c>
      <c r="W173" s="15">
        <f t="shared" si="44"/>
        <v>1</v>
      </c>
      <c r="X173" s="15">
        <f t="shared" si="45"/>
        <v>1</v>
      </c>
      <c r="Y173" s="15">
        <f t="shared" si="46"/>
        <v>1</v>
      </c>
      <c r="Z173">
        <f t="shared" si="47"/>
        <v>12</v>
      </c>
    </row>
    <row r="174" spans="2:26" ht="16.5">
      <c r="B174" s="12" t="s">
        <v>37</v>
      </c>
      <c r="D174" s="12" t="s">
        <v>37</v>
      </c>
      <c r="F174" s="12" t="s">
        <v>37</v>
      </c>
      <c r="G174" s="12" t="s">
        <v>37</v>
      </c>
      <c r="H174" s="13" t="s">
        <v>46</v>
      </c>
      <c r="I174" s="12"/>
      <c r="J174" s="12" t="s">
        <v>37</v>
      </c>
      <c r="K174">
        <f t="shared" si="48"/>
        <v>6</v>
      </c>
      <c r="M174" s="15">
        <f t="shared" si="34"/>
        <v>1</v>
      </c>
      <c r="N174" s="15">
        <f t="shared" si="35"/>
        <v>1</v>
      </c>
      <c r="O174" s="15">
        <f t="shared" si="36"/>
        <v>1</v>
      </c>
      <c r="P174" s="15">
        <f t="shared" si="37"/>
        <v>1</v>
      </c>
      <c r="Q174" s="15">
        <f t="shared" si="38"/>
        <v>1</v>
      </c>
      <c r="R174" s="15">
        <f t="shared" si="39"/>
        <v>1</v>
      </c>
      <c r="S174" s="15">
        <f t="shared" si="40"/>
        <v>1</v>
      </c>
      <c r="T174" s="15">
        <f t="shared" si="41"/>
        <v>1</v>
      </c>
      <c r="U174" s="15">
        <f t="shared" si="42"/>
        <v>1</v>
      </c>
      <c r="V174" s="15">
        <f t="shared" si="43"/>
        <v>1</v>
      </c>
      <c r="W174" s="15">
        <f t="shared" si="44"/>
        <v>1</v>
      </c>
      <c r="X174" s="15">
        <f t="shared" si="45"/>
        <v>1</v>
      </c>
      <c r="Y174" s="15">
        <f t="shared" si="46"/>
        <v>1</v>
      </c>
      <c r="Z174">
        <f t="shared" si="47"/>
        <v>13</v>
      </c>
    </row>
    <row r="175" spans="2:26" ht="16.5">
      <c r="B175" s="12" t="s">
        <v>37</v>
      </c>
      <c r="D175" s="12" t="s">
        <v>37</v>
      </c>
      <c r="F175" s="12" t="s">
        <v>37</v>
      </c>
      <c r="G175" s="12" t="s">
        <v>37</v>
      </c>
      <c r="H175" s="13"/>
      <c r="I175" s="13" t="s">
        <v>46</v>
      </c>
      <c r="J175" s="12" t="s">
        <v>37</v>
      </c>
      <c r="K175">
        <f t="shared" si="48"/>
        <v>6</v>
      </c>
      <c r="M175" s="15">
        <f t="shared" si="34"/>
        <v>1</v>
      </c>
      <c r="N175" s="15">
        <f t="shared" si="35"/>
        <v>1</v>
      </c>
      <c r="O175" s="15">
        <f t="shared" si="36"/>
        <v>1</v>
      </c>
      <c r="P175" s="15">
        <f t="shared" si="37"/>
        <v>1</v>
      </c>
      <c r="Q175" s="15">
        <f t="shared" si="38"/>
        <v>1</v>
      </c>
      <c r="R175" s="15">
        <f t="shared" si="39"/>
        <v>1</v>
      </c>
      <c r="S175" s="15">
        <f t="shared" si="40"/>
        <v>1</v>
      </c>
      <c r="T175" s="15">
        <f t="shared" si="41"/>
        <v>1</v>
      </c>
      <c r="U175" s="15">
        <f t="shared" si="42"/>
        <v>1</v>
      </c>
      <c r="V175" s="15">
        <f t="shared" si="43"/>
        <v>1</v>
      </c>
      <c r="W175" s="15">
        <f t="shared" si="44"/>
        <v>1</v>
      </c>
      <c r="X175" s="15">
        <f t="shared" si="45"/>
        <v>1</v>
      </c>
      <c r="Y175" s="15">
        <f t="shared" si="46"/>
        <v>1</v>
      </c>
      <c r="Z175">
        <f t="shared" si="47"/>
        <v>13</v>
      </c>
    </row>
    <row r="176" spans="2:26" ht="16.5">
      <c r="B176" s="12" t="s">
        <v>37</v>
      </c>
      <c r="D176" s="12" t="s">
        <v>37</v>
      </c>
      <c r="E176" s="12"/>
      <c r="F176" s="12" t="s">
        <v>37</v>
      </c>
      <c r="G176" s="12"/>
      <c r="H176" s="12" t="s">
        <v>37</v>
      </c>
      <c r="I176" s="13" t="s">
        <v>46</v>
      </c>
      <c r="J176" s="12" t="s">
        <v>37</v>
      </c>
      <c r="K176">
        <f t="shared" si="48"/>
        <v>6</v>
      </c>
      <c r="M176" s="15">
        <f t="shared" si="34"/>
        <v>1</v>
      </c>
      <c r="N176" s="15">
        <f t="shared" si="35"/>
        <v>1</v>
      </c>
      <c r="O176" s="15">
        <f t="shared" si="36"/>
        <v>1</v>
      </c>
      <c r="P176" s="15">
        <f t="shared" si="37"/>
        <v>1</v>
      </c>
      <c r="Q176" s="15">
        <f t="shared" si="38"/>
        <v>1</v>
      </c>
      <c r="R176" s="15">
        <f t="shared" si="39"/>
        <v>1</v>
      </c>
      <c r="S176" s="15">
        <f t="shared" si="40"/>
        <v>1</v>
      </c>
      <c r="T176" s="15">
        <f t="shared" si="41"/>
        <v>1</v>
      </c>
      <c r="U176" s="15">
        <f t="shared" si="42"/>
        <v>1</v>
      </c>
      <c r="V176" s="15">
        <f t="shared" si="43"/>
        <v>1</v>
      </c>
      <c r="W176" s="15">
        <f t="shared" si="44"/>
        <v>1</v>
      </c>
      <c r="X176" s="15">
        <f t="shared" si="45"/>
        <v>1</v>
      </c>
      <c r="Y176" s="15">
        <f t="shared" si="46"/>
        <v>1</v>
      </c>
      <c r="Z176">
        <f t="shared" si="47"/>
        <v>13</v>
      </c>
    </row>
    <row r="177" spans="2:26" ht="16.5">
      <c r="B177" s="12" t="s">
        <v>37</v>
      </c>
      <c r="D177" s="12" t="s">
        <v>37</v>
      </c>
      <c r="E177" s="12"/>
      <c r="G177" s="12" t="s">
        <v>37</v>
      </c>
      <c r="H177" s="12" t="s">
        <v>37</v>
      </c>
      <c r="I177" s="13" t="s">
        <v>46</v>
      </c>
      <c r="J177" s="12" t="s">
        <v>37</v>
      </c>
      <c r="K177">
        <f t="shared" si="48"/>
        <v>6</v>
      </c>
      <c r="M177" s="15">
        <f t="shared" si="34"/>
        <v>1</v>
      </c>
      <c r="N177" s="15">
        <f t="shared" si="35"/>
        <v>1</v>
      </c>
      <c r="O177" s="15">
        <f t="shared" si="36"/>
        <v>1</v>
      </c>
      <c r="P177" s="15">
        <f t="shared" si="37"/>
        <v>1</v>
      </c>
      <c r="Q177" s="15">
        <f t="shared" si="38"/>
        <v>1</v>
      </c>
      <c r="R177" s="15">
        <f t="shared" si="39"/>
        <v>1</v>
      </c>
      <c r="S177" s="15">
        <f t="shared" si="40"/>
        <v>1</v>
      </c>
      <c r="T177" s="15">
        <f t="shared" si="41"/>
        <v>1</v>
      </c>
      <c r="U177" s="15">
        <f t="shared" si="42"/>
        <v>1</v>
      </c>
      <c r="V177" s="15">
        <f t="shared" si="43"/>
        <v>1</v>
      </c>
      <c r="W177" s="15">
        <f t="shared" si="44"/>
        <v>1</v>
      </c>
      <c r="X177" s="15">
        <f t="shared" si="45"/>
        <v>1</v>
      </c>
      <c r="Y177" s="15">
        <f t="shared" si="46"/>
        <v>1</v>
      </c>
      <c r="Z177">
        <f t="shared" si="47"/>
        <v>13</v>
      </c>
    </row>
    <row r="178" spans="2:26" ht="16.5">
      <c r="B178" s="12" t="s">
        <v>37</v>
      </c>
      <c r="E178" s="12" t="s">
        <v>37</v>
      </c>
      <c r="F178" s="12" t="s">
        <v>37</v>
      </c>
      <c r="G178" s="12" t="s">
        <v>37</v>
      </c>
      <c r="H178" s="13" t="s">
        <v>46</v>
      </c>
      <c r="I178" s="12" t="s">
        <v>37</v>
      </c>
      <c r="J178" s="13"/>
      <c r="K178">
        <f t="shared" si="48"/>
        <v>6</v>
      </c>
      <c r="M178" s="15">
        <f t="shared" si="34"/>
        <v>0</v>
      </c>
      <c r="N178" s="15">
        <f t="shared" si="35"/>
        <v>1</v>
      </c>
      <c r="O178" s="15">
        <f t="shared" si="36"/>
        <v>1</v>
      </c>
      <c r="P178" s="15">
        <f t="shared" si="37"/>
        <v>1</v>
      </c>
      <c r="Q178" s="15">
        <f t="shared" si="38"/>
        <v>1</v>
      </c>
      <c r="R178" s="15">
        <f t="shared" si="39"/>
        <v>1</v>
      </c>
      <c r="S178" s="15">
        <f t="shared" si="40"/>
        <v>1</v>
      </c>
      <c r="T178" s="15">
        <f t="shared" si="41"/>
        <v>1</v>
      </c>
      <c r="U178" s="15">
        <f t="shared" si="42"/>
        <v>1</v>
      </c>
      <c r="V178" s="15">
        <f t="shared" si="43"/>
        <v>1</v>
      </c>
      <c r="W178" s="15">
        <f t="shared" si="44"/>
        <v>1</v>
      </c>
      <c r="X178" s="15">
        <f t="shared" si="45"/>
        <v>1</v>
      </c>
      <c r="Y178" s="15">
        <f t="shared" si="46"/>
        <v>1</v>
      </c>
      <c r="Z178">
        <f t="shared" si="47"/>
        <v>12</v>
      </c>
    </row>
    <row r="179" spans="2:26" ht="16.5">
      <c r="B179" s="12" t="s">
        <v>37</v>
      </c>
      <c r="E179" s="12" t="s">
        <v>37</v>
      </c>
      <c r="F179" s="12" t="s">
        <v>37</v>
      </c>
      <c r="G179" s="12" t="s">
        <v>37</v>
      </c>
      <c r="H179" s="13" t="s">
        <v>46</v>
      </c>
      <c r="I179" s="12"/>
      <c r="J179" s="12" t="s">
        <v>37</v>
      </c>
      <c r="K179">
        <f t="shared" si="48"/>
        <v>6</v>
      </c>
      <c r="M179" s="15">
        <f t="shared" si="34"/>
        <v>1</v>
      </c>
      <c r="N179" s="15">
        <f t="shared" si="35"/>
        <v>1</v>
      </c>
      <c r="O179" s="15">
        <f t="shared" si="36"/>
        <v>1</v>
      </c>
      <c r="P179" s="15">
        <f t="shared" si="37"/>
        <v>1</v>
      </c>
      <c r="Q179" s="15">
        <f t="shared" si="38"/>
        <v>1</v>
      </c>
      <c r="R179" s="15">
        <f t="shared" si="39"/>
        <v>1</v>
      </c>
      <c r="S179" s="15">
        <f t="shared" si="40"/>
        <v>1</v>
      </c>
      <c r="T179" s="15">
        <f t="shared" si="41"/>
        <v>1</v>
      </c>
      <c r="U179" s="15">
        <f t="shared" si="42"/>
        <v>1</v>
      </c>
      <c r="V179" s="15">
        <f t="shared" si="43"/>
        <v>1</v>
      </c>
      <c r="W179" s="15">
        <f t="shared" si="44"/>
        <v>1</v>
      </c>
      <c r="X179" s="15">
        <f t="shared" si="45"/>
        <v>1</v>
      </c>
      <c r="Y179" s="15">
        <f t="shared" si="46"/>
        <v>1</v>
      </c>
      <c r="Z179">
        <f t="shared" si="47"/>
        <v>13</v>
      </c>
    </row>
    <row r="180" spans="2:26" ht="16.5">
      <c r="B180" s="12" t="s">
        <v>37</v>
      </c>
      <c r="E180" s="12" t="s">
        <v>37</v>
      </c>
      <c r="F180" s="12" t="s">
        <v>37</v>
      </c>
      <c r="G180" s="12" t="s">
        <v>37</v>
      </c>
      <c r="H180" s="13"/>
      <c r="I180" s="13" t="s">
        <v>46</v>
      </c>
      <c r="J180" s="12" t="s">
        <v>37</v>
      </c>
      <c r="K180">
        <f t="shared" si="48"/>
        <v>6</v>
      </c>
      <c r="M180" s="15">
        <f aca="true" t="shared" si="49" ref="M180:M210">IF(OR(A180="V",J180="V"),1,0)</f>
        <v>1</v>
      </c>
      <c r="N180" s="15">
        <f aca="true" t="shared" si="50" ref="N180:N210">IF(OR(A180="V",B180="V"),1,0)</f>
        <v>1</v>
      </c>
      <c r="O180" s="15">
        <f aca="true" t="shared" si="51" ref="O180:O210">IF(OR(A180="V",B180="V",C180="V"),1,0)</f>
        <v>1</v>
      </c>
      <c r="P180" s="15">
        <f aca="true" t="shared" si="52" ref="P180:P210">IF(OR(A180="V",B180="V",C180="V",D180="V"),1,0)</f>
        <v>1</v>
      </c>
      <c r="Q180" s="15">
        <f aca="true" t="shared" si="53" ref="Q180:Q210">IF(OR(A180="V",B180="V",C180="V",D180="V",E180="V"),1,0)</f>
        <v>1</v>
      </c>
      <c r="R180" s="15">
        <f aca="true" t="shared" si="54" ref="R180:R210">IF(OR(B180="V",C180="V",D180="V",E180="V",F180="V"),1,0)</f>
        <v>1</v>
      </c>
      <c r="S180" s="15">
        <f aca="true" t="shared" si="55" ref="S180:S210">IF(OR(C180="V",D180="V",E180="V",F180="V",G180="V"),1,0)</f>
        <v>1</v>
      </c>
      <c r="T180" s="15">
        <f aca="true" t="shared" si="56" ref="T180:T210">IF(OR(D180="V",E180="V",F180="V",G180="V",H180="V"),1,0)</f>
        <v>1</v>
      </c>
      <c r="U180" s="15">
        <f aca="true" t="shared" si="57" ref="U180:U210">IF(OR(E180="V",F180="V",G180="V",H180="V",I180="V"),1,0)</f>
        <v>1</v>
      </c>
      <c r="V180" s="15">
        <f aca="true" t="shared" si="58" ref="V180:V210">IF(OR(F180="V",G180="V",H180="V",I180="V",J180="V"),1,0)</f>
        <v>1</v>
      </c>
      <c r="W180" s="15">
        <f aca="true" t="shared" si="59" ref="W180:W210">IF(OR(G180="V",H180="V",I180="V",J180="V",K180="V"),1,0)</f>
        <v>1</v>
      </c>
      <c r="X180" s="15">
        <f aca="true" t="shared" si="60" ref="X180:X210">IF(OR(H180="V",I180="V",J180="V",K180="V",L180="V"),1,0)</f>
        <v>1</v>
      </c>
      <c r="Y180" s="15">
        <f aca="true" t="shared" si="61" ref="Y180:Y210">IF(OR(I180="V",J180="V",K180="V",L180="V",M180="V"),1,0)</f>
        <v>1</v>
      </c>
      <c r="Z180">
        <f aca="true" t="shared" si="62" ref="Z180:Z210">SUM(M180:Y180)</f>
        <v>13</v>
      </c>
    </row>
    <row r="181" spans="2:26" ht="16.5">
      <c r="B181" s="12" t="s">
        <v>37</v>
      </c>
      <c r="E181" s="12" t="s">
        <v>37</v>
      </c>
      <c r="F181" s="12" t="s">
        <v>37</v>
      </c>
      <c r="G181" s="12"/>
      <c r="H181" s="12" t="s">
        <v>37</v>
      </c>
      <c r="I181" s="13" t="s">
        <v>46</v>
      </c>
      <c r="J181" s="12" t="s">
        <v>37</v>
      </c>
      <c r="K181">
        <f t="shared" si="48"/>
        <v>6</v>
      </c>
      <c r="M181" s="15">
        <f t="shared" si="49"/>
        <v>1</v>
      </c>
      <c r="N181" s="15">
        <f t="shared" si="50"/>
        <v>1</v>
      </c>
      <c r="O181" s="15">
        <f t="shared" si="51"/>
        <v>1</v>
      </c>
      <c r="P181" s="15">
        <f t="shared" si="52"/>
        <v>1</v>
      </c>
      <c r="Q181" s="15">
        <f t="shared" si="53"/>
        <v>1</v>
      </c>
      <c r="R181" s="15">
        <f t="shared" si="54"/>
        <v>1</v>
      </c>
      <c r="S181" s="15">
        <f t="shared" si="55"/>
        <v>1</v>
      </c>
      <c r="T181" s="15">
        <f t="shared" si="56"/>
        <v>1</v>
      </c>
      <c r="U181" s="15">
        <f t="shared" si="57"/>
        <v>1</v>
      </c>
      <c r="V181" s="15">
        <f t="shared" si="58"/>
        <v>1</v>
      </c>
      <c r="W181" s="15">
        <f t="shared" si="59"/>
        <v>1</v>
      </c>
      <c r="X181" s="15">
        <f t="shared" si="60"/>
        <v>1</v>
      </c>
      <c r="Y181" s="15">
        <f t="shared" si="61"/>
        <v>1</v>
      </c>
      <c r="Z181">
        <f t="shared" si="62"/>
        <v>13</v>
      </c>
    </row>
    <row r="182" spans="2:26" ht="16.5">
      <c r="B182" s="12" t="s">
        <v>37</v>
      </c>
      <c r="E182" s="12" t="s">
        <v>37</v>
      </c>
      <c r="G182" s="12" t="s">
        <v>37</v>
      </c>
      <c r="H182" s="12" t="s">
        <v>37</v>
      </c>
      <c r="I182" s="13" t="s">
        <v>46</v>
      </c>
      <c r="J182" s="12" t="s">
        <v>37</v>
      </c>
      <c r="K182">
        <f t="shared" si="48"/>
        <v>6</v>
      </c>
      <c r="M182" s="15">
        <f t="shared" si="49"/>
        <v>1</v>
      </c>
      <c r="N182" s="15">
        <f t="shared" si="50"/>
        <v>1</v>
      </c>
      <c r="O182" s="15">
        <f t="shared" si="51"/>
        <v>1</v>
      </c>
      <c r="P182" s="15">
        <f t="shared" si="52"/>
        <v>1</v>
      </c>
      <c r="Q182" s="15">
        <f t="shared" si="53"/>
        <v>1</v>
      </c>
      <c r="R182" s="15">
        <f t="shared" si="54"/>
        <v>1</v>
      </c>
      <c r="S182" s="15">
        <f t="shared" si="55"/>
        <v>1</v>
      </c>
      <c r="T182" s="15">
        <f t="shared" si="56"/>
        <v>1</v>
      </c>
      <c r="U182" s="15">
        <f t="shared" si="57"/>
        <v>1</v>
      </c>
      <c r="V182" s="15">
        <f t="shared" si="58"/>
        <v>1</v>
      </c>
      <c r="W182" s="15">
        <f t="shared" si="59"/>
        <v>1</v>
      </c>
      <c r="X182" s="15">
        <f t="shared" si="60"/>
        <v>1</v>
      </c>
      <c r="Y182" s="15">
        <f t="shared" si="61"/>
        <v>1</v>
      </c>
      <c r="Z182">
        <f t="shared" si="62"/>
        <v>13</v>
      </c>
    </row>
    <row r="183" spans="2:26" ht="16.5">
      <c r="B183" s="12" t="s">
        <v>37</v>
      </c>
      <c r="F183" s="12" t="s">
        <v>37</v>
      </c>
      <c r="G183" s="12" t="s">
        <v>37</v>
      </c>
      <c r="H183" s="12" t="s">
        <v>37</v>
      </c>
      <c r="I183" s="13" t="s">
        <v>46</v>
      </c>
      <c r="J183" s="12" t="s">
        <v>37</v>
      </c>
      <c r="K183">
        <f t="shared" si="48"/>
        <v>6</v>
      </c>
      <c r="M183" s="15">
        <f t="shared" si="49"/>
        <v>1</v>
      </c>
      <c r="N183" s="15">
        <f t="shared" si="50"/>
        <v>1</v>
      </c>
      <c r="O183" s="15">
        <f t="shared" si="51"/>
        <v>1</v>
      </c>
      <c r="P183" s="15">
        <f t="shared" si="52"/>
        <v>1</v>
      </c>
      <c r="Q183" s="15">
        <f t="shared" si="53"/>
        <v>1</v>
      </c>
      <c r="R183" s="15">
        <f t="shared" si="54"/>
        <v>1</v>
      </c>
      <c r="S183" s="15">
        <f t="shared" si="55"/>
        <v>1</v>
      </c>
      <c r="T183" s="15">
        <f t="shared" si="56"/>
        <v>1</v>
      </c>
      <c r="U183" s="15">
        <f t="shared" si="57"/>
        <v>1</v>
      </c>
      <c r="V183" s="15">
        <f t="shared" si="58"/>
        <v>1</v>
      </c>
      <c r="W183" s="15">
        <f t="shared" si="59"/>
        <v>1</v>
      </c>
      <c r="X183" s="15">
        <f t="shared" si="60"/>
        <v>1</v>
      </c>
      <c r="Y183" s="15">
        <f t="shared" si="61"/>
        <v>1</v>
      </c>
      <c r="Z183">
        <f t="shared" si="62"/>
        <v>13</v>
      </c>
    </row>
    <row r="184" spans="3:26" ht="16.5">
      <c r="C184" s="12" t="s">
        <v>37</v>
      </c>
      <c r="D184" s="12" t="s">
        <v>37</v>
      </c>
      <c r="E184" s="12" t="s">
        <v>37</v>
      </c>
      <c r="F184" s="12" t="s">
        <v>37</v>
      </c>
      <c r="G184" s="13" t="s">
        <v>46</v>
      </c>
      <c r="H184" s="12" t="s">
        <v>37</v>
      </c>
      <c r="I184" s="13"/>
      <c r="J184" s="13"/>
      <c r="K184">
        <f t="shared" si="48"/>
        <v>6</v>
      </c>
      <c r="M184" s="15">
        <f t="shared" si="49"/>
        <v>0</v>
      </c>
      <c r="N184" s="15">
        <f t="shared" si="50"/>
        <v>0</v>
      </c>
      <c r="O184" s="15">
        <f t="shared" si="51"/>
        <v>1</v>
      </c>
      <c r="P184" s="15">
        <f t="shared" si="52"/>
        <v>1</v>
      </c>
      <c r="Q184" s="15">
        <f t="shared" si="53"/>
        <v>1</v>
      </c>
      <c r="R184" s="15">
        <f t="shared" si="54"/>
        <v>1</v>
      </c>
      <c r="S184" s="15">
        <f t="shared" si="55"/>
        <v>1</v>
      </c>
      <c r="T184" s="15">
        <f t="shared" si="56"/>
        <v>1</v>
      </c>
      <c r="U184" s="15">
        <f t="shared" si="57"/>
        <v>1</v>
      </c>
      <c r="V184" s="15">
        <f t="shared" si="58"/>
        <v>1</v>
      </c>
      <c r="W184" s="15">
        <f t="shared" si="59"/>
        <v>1</v>
      </c>
      <c r="X184" s="15">
        <f t="shared" si="60"/>
        <v>1</v>
      </c>
      <c r="Y184" s="15">
        <f t="shared" si="61"/>
        <v>0</v>
      </c>
      <c r="Z184">
        <f t="shared" si="62"/>
        <v>10</v>
      </c>
    </row>
    <row r="185" spans="3:26" ht="16.5">
      <c r="C185" s="12" t="s">
        <v>37</v>
      </c>
      <c r="D185" s="12" t="s">
        <v>37</v>
      </c>
      <c r="E185" s="12" t="s">
        <v>37</v>
      </c>
      <c r="F185" s="12" t="s">
        <v>37</v>
      </c>
      <c r="G185" s="13" t="s">
        <v>46</v>
      </c>
      <c r="H185" s="12"/>
      <c r="I185" s="12" t="s">
        <v>37</v>
      </c>
      <c r="J185" s="13"/>
      <c r="K185">
        <f t="shared" si="48"/>
        <v>6</v>
      </c>
      <c r="M185" s="15">
        <f t="shared" si="49"/>
        <v>0</v>
      </c>
      <c r="N185" s="15">
        <f t="shared" si="50"/>
        <v>0</v>
      </c>
      <c r="O185" s="15">
        <f t="shared" si="51"/>
        <v>1</v>
      </c>
      <c r="P185" s="15">
        <f t="shared" si="52"/>
        <v>1</v>
      </c>
      <c r="Q185" s="15">
        <f t="shared" si="53"/>
        <v>1</v>
      </c>
      <c r="R185" s="15">
        <f t="shared" si="54"/>
        <v>1</v>
      </c>
      <c r="S185" s="15">
        <f t="shared" si="55"/>
        <v>1</v>
      </c>
      <c r="T185" s="15">
        <f t="shared" si="56"/>
        <v>1</v>
      </c>
      <c r="U185" s="15">
        <f t="shared" si="57"/>
        <v>1</v>
      </c>
      <c r="V185" s="15">
        <f t="shared" si="58"/>
        <v>1</v>
      </c>
      <c r="W185" s="15">
        <f t="shared" si="59"/>
        <v>1</v>
      </c>
      <c r="X185" s="15">
        <f t="shared" si="60"/>
        <v>1</v>
      </c>
      <c r="Y185" s="15">
        <f t="shared" si="61"/>
        <v>1</v>
      </c>
      <c r="Z185">
        <f t="shared" si="62"/>
        <v>11</v>
      </c>
    </row>
    <row r="186" spans="3:26" ht="16.5">
      <c r="C186" s="12" t="s">
        <v>37</v>
      </c>
      <c r="D186" s="12" t="s">
        <v>37</v>
      </c>
      <c r="E186" s="12" t="s">
        <v>37</v>
      </c>
      <c r="F186" s="12" t="s">
        <v>37</v>
      </c>
      <c r="G186" s="13" t="s">
        <v>46</v>
      </c>
      <c r="H186" s="13"/>
      <c r="I186" s="12"/>
      <c r="J186" s="12" t="s">
        <v>37</v>
      </c>
      <c r="K186">
        <f t="shared" si="48"/>
        <v>6</v>
      </c>
      <c r="M186" s="15">
        <f t="shared" si="49"/>
        <v>1</v>
      </c>
      <c r="N186" s="15">
        <f t="shared" si="50"/>
        <v>0</v>
      </c>
      <c r="O186" s="15">
        <f t="shared" si="51"/>
        <v>1</v>
      </c>
      <c r="P186" s="15">
        <f t="shared" si="52"/>
        <v>1</v>
      </c>
      <c r="Q186" s="15">
        <f t="shared" si="53"/>
        <v>1</v>
      </c>
      <c r="R186" s="15">
        <f t="shared" si="54"/>
        <v>1</v>
      </c>
      <c r="S186" s="15">
        <f t="shared" si="55"/>
        <v>1</v>
      </c>
      <c r="T186" s="15">
        <f t="shared" si="56"/>
        <v>1</v>
      </c>
      <c r="U186" s="15">
        <f t="shared" si="57"/>
        <v>1</v>
      </c>
      <c r="V186" s="15">
        <f t="shared" si="58"/>
        <v>1</v>
      </c>
      <c r="W186" s="15">
        <f t="shared" si="59"/>
        <v>1</v>
      </c>
      <c r="X186" s="15">
        <f t="shared" si="60"/>
        <v>1</v>
      </c>
      <c r="Y186" s="15">
        <f t="shared" si="61"/>
        <v>1</v>
      </c>
      <c r="Z186">
        <f t="shared" si="62"/>
        <v>12</v>
      </c>
    </row>
    <row r="187" spans="3:26" ht="16.5">
      <c r="C187" s="12" t="s">
        <v>37</v>
      </c>
      <c r="D187" s="12" t="s">
        <v>37</v>
      </c>
      <c r="E187" s="12" t="s">
        <v>37</v>
      </c>
      <c r="F187" s="12" t="s">
        <v>37</v>
      </c>
      <c r="G187" s="13"/>
      <c r="H187" s="13" t="s">
        <v>46</v>
      </c>
      <c r="I187" s="12" t="s">
        <v>37</v>
      </c>
      <c r="J187" s="13"/>
      <c r="K187">
        <f t="shared" si="48"/>
        <v>6</v>
      </c>
      <c r="M187" s="15">
        <f t="shared" si="49"/>
        <v>0</v>
      </c>
      <c r="N187" s="15">
        <f t="shared" si="50"/>
        <v>0</v>
      </c>
      <c r="O187" s="15">
        <f t="shared" si="51"/>
        <v>1</v>
      </c>
      <c r="P187" s="15">
        <f t="shared" si="52"/>
        <v>1</v>
      </c>
      <c r="Q187" s="15">
        <f t="shared" si="53"/>
        <v>1</v>
      </c>
      <c r="R187" s="15">
        <f t="shared" si="54"/>
        <v>1</v>
      </c>
      <c r="S187" s="15">
        <f t="shared" si="55"/>
        <v>1</v>
      </c>
      <c r="T187" s="15">
        <f t="shared" si="56"/>
        <v>1</v>
      </c>
      <c r="U187" s="15">
        <f t="shared" si="57"/>
        <v>1</v>
      </c>
      <c r="V187" s="15">
        <f t="shared" si="58"/>
        <v>1</v>
      </c>
      <c r="W187" s="15">
        <f t="shared" si="59"/>
        <v>1</v>
      </c>
      <c r="X187" s="15">
        <f t="shared" si="60"/>
        <v>1</v>
      </c>
      <c r="Y187" s="15">
        <f t="shared" si="61"/>
        <v>1</v>
      </c>
      <c r="Z187">
        <f t="shared" si="62"/>
        <v>11</v>
      </c>
    </row>
    <row r="188" spans="3:26" ht="16.5">
      <c r="C188" s="12" t="s">
        <v>37</v>
      </c>
      <c r="D188" s="12" t="s">
        <v>37</v>
      </c>
      <c r="E188" s="12" t="s">
        <v>37</v>
      </c>
      <c r="F188" s="12" t="s">
        <v>37</v>
      </c>
      <c r="G188" s="13"/>
      <c r="H188" s="13" t="s">
        <v>46</v>
      </c>
      <c r="I188" s="12"/>
      <c r="J188" s="12" t="s">
        <v>37</v>
      </c>
      <c r="K188">
        <f t="shared" si="48"/>
        <v>6</v>
      </c>
      <c r="M188" s="15">
        <f t="shared" si="49"/>
        <v>1</v>
      </c>
      <c r="N188" s="15">
        <f t="shared" si="50"/>
        <v>0</v>
      </c>
      <c r="O188" s="15">
        <f t="shared" si="51"/>
        <v>1</v>
      </c>
      <c r="P188" s="15">
        <f t="shared" si="52"/>
        <v>1</v>
      </c>
      <c r="Q188" s="15">
        <f t="shared" si="53"/>
        <v>1</v>
      </c>
      <c r="R188" s="15">
        <f t="shared" si="54"/>
        <v>1</v>
      </c>
      <c r="S188" s="15">
        <f t="shared" si="55"/>
        <v>1</v>
      </c>
      <c r="T188" s="15">
        <f t="shared" si="56"/>
        <v>1</v>
      </c>
      <c r="U188" s="15">
        <f t="shared" si="57"/>
        <v>1</v>
      </c>
      <c r="V188" s="15">
        <f t="shared" si="58"/>
        <v>1</v>
      </c>
      <c r="W188" s="15">
        <f t="shared" si="59"/>
        <v>1</v>
      </c>
      <c r="X188" s="15">
        <f t="shared" si="60"/>
        <v>1</v>
      </c>
      <c r="Y188" s="15">
        <f t="shared" si="61"/>
        <v>1</v>
      </c>
      <c r="Z188">
        <f t="shared" si="62"/>
        <v>12</v>
      </c>
    </row>
    <row r="189" spans="3:26" ht="16.5">
      <c r="C189" s="12" t="s">
        <v>37</v>
      </c>
      <c r="D189" s="12" t="s">
        <v>37</v>
      </c>
      <c r="E189" s="12" t="s">
        <v>37</v>
      </c>
      <c r="F189" s="12" t="s">
        <v>37</v>
      </c>
      <c r="G189" s="12"/>
      <c r="I189" s="13" t="s">
        <v>46</v>
      </c>
      <c r="J189" s="12" t="s">
        <v>37</v>
      </c>
      <c r="K189">
        <f t="shared" si="48"/>
        <v>6</v>
      </c>
      <c r="M189" s="15">
        <f t="shared" si="49"/>
        <v>1</v>
      </c>
      <c r="N189" s="15">
        <f t="shared" si="50"/>
        <v>0</v>
      </c>
      <c r="O189" s="15">
        <f t="shared" si="51"/>
        <v>1</v>
      </c>
      <c r="P189" s="15">
        <f t="shared" si="52"/>
        <v>1</v>
      </c>
      <c r="Q189" s="15">
        <f t="shared" si="53"/>
        <v>1</v>
      </c>
      <c r="R189" s="15">
        <f t="shared" si="54"/>
        <v>1</v>
      </c>
      <c r="S189" s="15">
        <f t="shared" si="55"/>
        <v>1</v>
      </c>
      <c r="T189" s="15">
        <f t="shared" si="56"/>
        <v>1</v>
      </c>
      <c r="U189" s="15">
        <f t="shared" si="57"/>
        <v>1</v>
      </c>
      <c r="V189" s="15">
        <f t="shared" si="58"/>
        <v>1</v>
      </c>
      <c r="W189" s="15">
        <f t="shared" si="59"/>
        <v>1</v>
      </c>
      <c r="X189" s="15">
        <f t="shared" si="60"/>
        <v>1</v>
      </c>
      <c r="Y189" s="15">
        <f t="shared" si="61"/>
        <v>1</v>
      </c>
      <c r="Z189">
        <f t="shared" si="62"/>
        <v>12</v>
      </c>
    </row>
    <row r="190" spans="3:26" ht="16.5">
      <c r="C190" s="12" t="s">
        <v>37</v>
      </c>
      <c r="D190" s="12" t="s">
        <v>37</v>
      </c>
      <c r="E190" s="12" t="s">
        <v>37</v>
      </c>
      <c r="F190" s="12"/>
      <c r="G190" s="12" t="s">
        <v>37</v>
      </c>
      <c r="H190" s="13" t="s">
        <v>46</v>
      </c>
      <c r="I190" s="12" t="s">
        <v>37</v>
      </c>
      <c r="J190" s="13"/>
      <c r="K190">
        <f t="shared" si="48"/>
        <v>6</v>
      </c>
      <c r="M190" s="15">
        <f t="shared" si="49"/>
        <v>0</v>
      </c>
      <c r="N190" s="15">
        <f t="shared" si="50"/>
        <v>0</v>
      </c>
      <c r="O190" s="15">
        <f t="shared" si="51"/>
        <v>1</v>
      </c>
      <c r="P190" s="15">
        <f t="shared" si="52"/>
        <v>1</v>
      </c>
      <c r="Q190" s="15">
        <f t="shared" si="53"/>
        <v>1</v>
      </c>
      <c r="R190" s="15">
        <f t="shared" si="54"/>
        <v>1</v>
      </c>
      <c r="S190" s="15">
        <f t="shared" si="55"/>
        <v>1</v>
      </c>
      <c r="T190" s="15">
        <f t="shared" si="56"/>
        <v>1</v>
      </c>
      <c r="U190" s="15">
        <f t="shared" si="57"/>
        <v>1</v>
      </c>
      <c r="V190" s="15">
        <f t="shared" si="58"/>
        <v>1</v>
      </c>
      <c r="W190" s="15">
        <f t="shared" si="59"/>
        <v>1</v>
      </c>
      <c r="X190" s="15">
        <f t="shared" si="60"/>
        <v>1</v>
      </c>
      <c r="Y190" s="15">
        <f t="shared" si="61"/>
        <v>1</v>
      </c>
      <c r="Z190">
        <f t="shared" si="62"/>
        <v>11</v>
      </c>
    </row>
    <row r="191" spans="3:26" ht="16.5">
      <c r="C191" s="12" t="s">
        <v>37</v>
      </c>
      <c r="D191" s="12" t="s">
        <v>37</v>
      </c>
      <c r="E191" s="12" t="s">
        <v>37</v>
      </c>
      <c r="F191" s="12"/>
      <c r="G191" s="12" t="s">
        <v>37</v>
      </c>
      <c r="H191" s="13" t="s">
        <v>46</v>
      </c>
      <c r="I191" s="12"/>
      <c r="J191" s="12" t="s">
        <v>37</v>
      </c>
      <c r="K191">
        <f t="shared" si="48"/>
        <v>6</v>
      </c>
      <c r="M191" s="15">
        <f t="shared" si="49"/>
        <v>1</v>
      </c>
      <c r="N191" s="15">
        <f t="shared" si="50"/>
        <v>0</v>
      </c>
      <c r="O191" s="15">
        <f t="shared" si="51"/>
        <v>1</v>
      </c>
      <c r="P191" s="15">
        <f t="shared" si="52"/>
        <v>1</v>
      </c>
      <c r="Q191" s="15">
        <f t="shared" si="53"/>
        <v>1</v>
      </c>
      <c r="R191" s="15">
        <f t="shared" si="54"/>
        <v>1</v>
      </c>
      <c r="S191" s="15">
        <f t="shared" si="55"/>
        <v>1</v>
      </c>
      <c r="T191" s="15">
        <f t="shared" si="56"/>
        <v>1</v>
      </c>
      <c r="U191" s="15">
        <f t="shared" si="57"/>
        <v>1</v>
      </c>
      <c r="V191" s="15">
        <f t="shared" si="58"/>
        <v>1</v>
      </c>
      <c r="W191" s="15">
        <f t="shared" si="59"/>
        <v>1</v>
      </c>
      <c r="X191" s="15">
        <f t="shared" si="60"/>
        <v>1</v>
      </c>
      <c r="Y191" s="15">
        <f t="shared" si="61"/>
        <v>1</v>
      </c>
      <c r="Z191">
        <f t="shared" si="62"/>
        <v>12</v>
      </c>
    </row>
    <row r="192" spans="3:26" ht="16.5">
      <c r="C192" s="12" t="s">
        <v>37</v>
      </c>
      <c r="D192" s="12" t="s">
        <v>37</v>
      </c>
      <c r="E192" s="12" t="s">
        <v>37</v>
      </c>
      <c r="F192" s="12"/>
      <c r="G192" s="12" t="s">
        <v>37</v>
      </c>
      <c r="H192" s="13"/>
      <c r="I192" s="13" t="s">
        <v>46</v>
      </c>
      <c r="J192" s="12" t="s">
        <v>37</v>
      </c>
      <c r="K192">
        <f t="shared" si="48"/>
        <v>6</v>
      </c>
      <c r="M192" s="15">
        <f t="shared" si="49"/>
        <v>1</v>
      </c>
      <c r="N192" s="15">
        <f t="shared" si="50"/>
        <v>0</v>
      </c>
      <c r="O192" s="15">
        <f t="shared" si="51"/>
        <v>1</v>
      </c>
      <c r="P192" s="15">
        <f t="shared" si="52"/>
        <v>1</v>
      </c>
      <c r="Q192" s="15">
        <f t="shared" si="53"/>
        <v>1</v>
      </c>
      <c r="R192" s="15">
        <f t="shared" si="54"/>
        <v>1</v>
      </c>
      <c r="S192" s="15">
        <f t="shared" si="55"/>
        <v>1</v>
      </c>
      <c r="T192" s="15">
        <f t="shared" si="56"/>
        <v>1</v>
      </c>
      <c r="U192" s="15">
        <f t="shared" si="57"/>
        <v>1</v>
      </c>
      <c r="V192" s="15">
        <f t="shared" si="58"/>
        <v>1</v>
      </c>
      <c r="W192" s="15">
        <f t="shared" si="59"/>
        <v>1</v>
      </c>
      <c r="X192" s="15">
        <f t="shared" si="60"/>
        <v>1</v>
      </c>
      <c r="Y192" s="15">
        <f t="shared" si="61"/>
        <v>1</v>
      </c>
      <c r="Z192">
        <f t="shared" si="62"/>
        <v>12</v>
      </c>
    </row>
    <row r="193" spans="3:26" ht="16.5">
      <c r="C193" s="12" t="s">
        <v>37</v>
      </c>
      <c r="D193" s="12" t="s">
        <v>37</v>
      </c>
      <c r="E193" s="12" t="s">
        <v>37</v>
      </c>
      <c r="F193" s="12"/>
      <c r="G193" s="12"/>
      <c r="H193" s="12" t="s">
        <v>37</v>
      </c>
      <c r="I193" s="13" t="s">
        <v>46</v>
      </c>
      <c r="J193" s="12" t="s">
        <v>37</v>
      </c>
      <c r="K193">
        <f t="shared" si="48"/>
        <v>6</v>
      </c>
      <c r="M193" s="15">
        <f t="shared" si="49"/>
        <v>1</v>
      </c>
      <c r="N193" s="15">
        <f t="shared" si="50"/>
        <v>0</v>
      </c>
      <c r="O193" s="15">
        <f t="shared" si="51"/>
        <v>1</v>
      </c>
      <c r="P193" s="15">
        <f t="shared" si="52"/>
        <v>1</v>
      </c>
      <c r="Q193" s="15">
        <f t="shared" si="53"/>
        <v>1</v>
      </c>
      <c r="R193" s="15">
        <f t="shared" si="54"/>
        <v>1</v>
      </c>
      <c r="S193" s="15">
        <f t="shared" si="55"/>
        <v>1</v>
      </c>
      <c r="T193" s="15">
        <f t="shared" si="56"/>
        <v>1</v>
      </c>
      <c r="U193" s="15">
        <f t="shared" si="57"/>
        <v>1</v>
      </c>
      <c r="V193" s="15">
        <f t="shared" si="58"/>
        <v>1</v>
      </c>
      <c r="W193" s="15">
        <f t="shared" si="59"/>
        <v>1</v>
      </c>
      <c r="X193" s="15">
        <f t="shared" si="60"/>
        <v>1</v>
      </c>
      <c r="Y193" s="15">
        <f t="shared" si="61"/>
        <v>1</v>
      </c>
      <c r="Z193">
        <f t="shared" si="62"/>
        <v>12</v>
      </c>
    </row>
    <row r="194" spans="3:26" ht="16.5">
      <c r="C194" s="12" t="s">
        <v>37</v>
      </c>
      <c r="D194" s="12" t="s">
        <v>37</v>
      </c>
      <c r="F194" s="12" t="s">
        <v>37</v>
      </c>
      <c r="G194" s="12" t="s">
        <v>37</v>
      </c>
      <c r="H194" s="13" t="s">
        <v>46</v>
      </c>
      <c r="I194" s="12" t="s">
        <v>37</v>
      </c>
      <c r="J194" s="13"/>
      <c r="K194">
        <f t="shared" si="48"/>
        <v>6</v>
      </c>
      <c r="M194" s="15">
        <f t="shared" si="49"/>
        <v>0</v>
      </c>
      <c r="N194" s="15">
        <f t="shared" si="50"/>
        <v>0</v>
      </c>
      <c r="O194" s="15">
        <f t="shared" si="51"/>
        <v>1</v>
      </c>
      <c r="P194" s="15">
        <f t="shared" si="52"/>
        <v>1</v>
      </c>
      <c r="Q194" s="15">
        <f t="shared" si="53"/>
        <v>1</v>
      </c>
      <c r="R194" s="15">
        <f t="shared" si="54"/>
        <v>1</v>
      </c>
      <c r="S194" s="15">
        <f t="shared" si="55"/>
        <v>1</v>
      </c>
      <c r="T194" s="15">
        <f t="shared" si="56"/>
        <v>1</v>
      </c>
      <c r="U194" s="15">
        <f t="shared" si="57"/>
        <v>1</v>
      </c>
      <c r="V194" s="15">
        <f t="shared" si="58"/>
        <v>1</v>
      </c>
      <c r="W194" s="15">
        <f t="shared" si="59"/>
        <v>1</v>
      </c>
      <c r="X194" s="15">
        <f t="shared" si="60"/>
        <v>1</v>
      </c>
      <c r="Y194" s="15">
        <f t="shared" si="61"/>
        <v>1</v>
      </c>
      <c r="Z194">
        <f t="shared" si="62"/>
        <v>11</v>
      </c>
    </row>
    <row r="195" spans="3:26" ht="16.5">
      <c r="C195" s="12" t="s">
        <v>37</v>
      </c>
      <c r="D195" s="12" t="s">
        <v>37</v>
      </c>
      <c r="F195" s="12" t="s">
        <v>37</v>
      </c>
      <c r="G195" s="12" t="s">
        <v>37</v>
      </c>
      <c r="H195" s="13" t="s">
        <v>46</v>
      </c>
      <c r="I195" s="12"/>
      <c r="J195" s="12" t="s">
        <v>37</v>
      </c>
      <c r="K195">
        <f aca="true" t="shared" si="63" ref="K195:K211">COUNTIF(A195:J195,"V")</f>
        <v>6</v>
      </c>
      <c r="M195" s="15">
        <f t="shared" si="49"/>
        <v>1</v>
      </c>
      <c r="N195" s="15">
        <f t="shared" si="50"/>
        <v>0</v>
      </c>
      <c r="O195" s="15">
        <f t="shared" si="51"/>
        <v>1</v>
      </c>
      <c r="P195" s="15">
        <f t="shared" si="52"/>
        <v>1</v>
      </c>
      <c r="Q195" s="15">
        <f t="shared" si="53"/>
        <v>1</v>
      </c>
      <c r="R195" s="15">
        <f t="shared" si="54"/>
        <v>1</v>
      </c>
      <c r="S195" s="15">
        <f t="shared" si="55"/>
        <v>1</v>
      </c>
      <c r="T195" s="15">
        <f t="shared" si="56"/>
        <v>1</v>
      </c>
      <c r="U195" s="15">
        <f t="shared" si="57"/>
        <v>1</v>
      </c>
      <c r="V195" s="15">
        <f t="shared" si="58"/>
        <v>1</v>
      </c>
      <c r="W195" s="15">
        <f t="shared" si="59"/>
        <v>1</v>
      </c>
      <c r="X195" s="15">
        <f t="shared" si="60"/>
        <v>1</v>
      </c>
      <c r="Y195" s="15">
        <f t="shared" si="61"/>
        <v>1</v>
      </c>
      <c r="Z195">
        <f t="shared" si="62"/>
        <v>12</v>
      </c>
    </row>
    <row r="196" spans="3:26" ht="16.5">
      <c r="C196" s="12" t="s">
        <v>37</v>
      </c>
      <c r="D196" s="12" t="s">
        <v>37</v>
      </c>
      <c r="F196" s="12" t="s">
        <v>37</v>
      </c>
      <c r="G196" s="12" t="s">
        <v>37</v>
      </c>
      <c r="H196" s="13"/>
      <c r="I196" s="13" t="s">
        <v>46</v>
      </c>
      <c r="J196" s="12" t="s">
        <v>37</v>
      </c>
      <c r="K196">
        <f t="shared" si="63"/>
        <v>6</v>
      </c>
      <c r="M196" s="15">
        <f t="shared" si="49"/>
        <v>1</v>
      </c>
      <c r="N196" s="15">
        <f t="shared" si="50"/>
        <v>0</v>
      </c>
      <c r="O196" s="15">
        <f t="shared" si="51"/>
        <v>1</v>
      </c>
      <c r="P196" s="15">
        <f t="shared" si="52"/>
        <v>1</v>
      </c>
      <c r="Q196" s="15">
        <f t="shared" si="53"/>
        <v>1</v>
      </c>
      <c r="R196" s="15">
        <f t="shared" si="54"/>
        <v>1</v>
      </c>
      <c r="S196" s="15">
        <f t="shared" si="55"/>
        <v>1</v>
      </c>
      <c r="T196" s="15">
        <f t="shared" si="56"/>
        <v>1</v>
      </c>
      <c r="U196" s="15">
        <f t="shared" si="57"/>
        <v>1</v>
      </c>
      <c r="V196" s="15">
        <f t="shared" si="58"/>
        <v>1</v>
      </c>
      <c r="W196" s="15">
        <f t="shared" si="59"/>
        <v>1</v>
      </c>
      <c r="X196" s="15">
        <f t="shared" si="60"/>
        <v>1</v>
      </c>
      <c r="Y196" s="15">
        <f t="shared" si="61"/>
        <v>1</v>
      </c>
      <c r="Z196">
        <f t="shared" si="62"/>
        <v>12</v>
      </c>
    </row>
    <row r="197" spans="3:26" ht="16.5">
      <c r="C197" s="12" t="s">
        <v>37</v>
      </c>
      <c r="D197" s="12" t="s">
        <v>37</v>
      </c>
      <c r="E197" s="12"/>
      <c r="F197" s="12" t="s">
        <v>37</v>
      </c>
      <c r="G197" s="12"/>
      <c r="H197" s="12" t="s">
        <v>37</v>
      </c>
      <c r="I197" s="13" t="s">
        <v>46</v>
      </c>
      <c r="J197" s="12" t="s">
        <v>37</v>
      </c>
      <c r="K197">
        <f t="shared" si="63"/>
        <v>6</v>
      </c>
      <c r="M197" s="15">
        <f t="shared" si="49"/>
        <v>1</v>
      </c>
      <c r="N197" s="15">
        <f t="shared" si="50"/>
        <v>0</v>
      </c>
      <c r="O197" s="15">
        <f t="shared" si="51"/>
        <v>1</v>
      </c>
      <c r="P197" s="15">
        <f t="shared" si="52"/>
        <v>1</v>
      </c>
      <c r="Q197" s="15">
        <f t="shared" si="53"/>
        <v>1</v>
      </c>
      <c r="R197" s="15">
        <f t="shared" si="54"/>
        <v>1</v>
      </c>
      <c r="S197" s="15">
        <f t="shared" si="55"/>
        <v>1</v>
      </c>
      <c r="T197" s="15">
        <f t="shared" si="56"/>
        <v>1</v>
      </c>
      <c r="U197" s="15">
        <f t="shared" si="57"/>
        <v>1</v>
      </c>
      <c r="V197" s="15">
        <f t="shared" si="58"/>
        <v>1</v>
      </c>
      <c r="W197" s="15">
        <f t="shared" si="59"/>
        <v>1</v>
      </c>
      <c r="X197" s="15">
        <f t="shared" si="60"/>
        <v>1</v>
      </c>
      <c r="Y197" s="15">
        <f t="shared" si="61"/>
        <v>1</v>
      </c>
      <c r="Z197">
        <f t="shared" si="62"/>
        <v>12</v>
      </c>
    </row>
    <row r="198" spans="3:26" ht="16.5">
      <c r="C198" s="12" t="s">
        <v>37</v>
      </c>
      <c r="D198" s="12" t="s">
        <v>37</v>
      </c>
      <c r="E198" s="12"/>
      <c r="G198" s="12" t="s">
        <v>37</v>
      </c>
      <c r="H198" s="12" t="s">
        <v>37</v>
      </c>
      <c r="I198" s="13" t="s">
        <v>46</v>
      </c>
      <c r="J198" s="12" t="s">
        <v>37</v>
      </c>
      <c r="K198">
        <f t="shared" si="63"/>
        <v>6</v>
      </c>
      <c r="M198" s="15">
        <f t="shared" si="49"/>
        <v>1</v>
      </c>
      <c r="N198" s="15">
        <f t="shared" si="50"/>
        <v>0</v>
      </c>
      <c r="O198" s="15">
        <f t="shared" si="51"/>
        <v>1</v>
      </c>
      <c r="P198" s="15">
        <f t="shared" si="52"/>
        <v>1</v>
      </c>
      <c r="Q198" s="15">
        <f t="shared" si="53"/>
        <v>1</v>
      </c>
      <c r="R198" s="15">
        <f t="shared" si="54"/>
        <v>1</v>
      </c>
      <c r="S198" s="15">
        <f t="shared" si="55"/>
        <v>1</v>
      </c>
      <c r="T198" s="15">
        <f t="shared" si="56"/>
        <v>1</v>
      </c>
      <c r="U198" s="15">
        <f t="shared" si="57"/>
        <v>1</v>
      </c>
      <c r="V198" s="15">
        <f t="shared" si="58"/>
        <v>1</v>
      </c>
      <c r="W198" s="15">
        <f t="shared" si="59"/>
        <v>1</v>
      </c>
      <c r="X198" s="15">
        <f t="shared" si="60"/>
        <v>1</v>
      </c>
      <c r="Y198" s="15">
        <f t="shared" si="61"/>
        <v>1</v>
      </c>
      <c r="Z198">
        <f t="shared" si="62"/>
        <v>12</v>
      </c>
    </row>
    <row r="199" spans="3:26" ht="16.5">
      <c r="C199" s="12" t="s">
        <v>37</v>
      </c>
      <c r="D199" s="12"/>
      <c r="E199" s="12" t="s">
        <v>37</v>
      </c>
      <c r="F199" s="12" t="s">
        <v>37</v>
      </c>
      <c r="G199" s="12" t="s">
        <v>37</v>
      </c>
      <c r="H199" s="13" t="s">
        <v>46</v>
      </c>
      <c r="I199" s="12" t="s">
        <v>37</v>
      </c>
      <c r="J199" s="13"/>
      <c r="K199">
        <f t="shared" si="63"/>
        <v>6</v>
      </c>
      <c r="M199" s="15">
        <f t="shared" si="49"/>
        <v>0</v>
      </c>
      <c r="N199" s="15">
        <f t="shared" si="50"/>
        <v>0</v>
      </c>
      <c r="O199" s="15">
        <f t="shared" si="51"/>
        <v>1</v>
      </c>
      <c r="P199" s="15">
        <f t="shared" si="52"/>
        <v>1</v>
      </c>
      <c r="Q199" s="15">
        <f t="shared" si="53"/>
        <v>1</v>
      </c>
      <c r="R199" s="15">
        <f t="shared" si="54"/>
        <v>1</v>
      </c>
      <c r="S199" s="15">
        <f t="shared" si="55"/>
        <v>1</v>
      </c>
      <c r="T199" s="15">
        <f t="shared" si="56"/>
        <v>1</v>
      </c>
      <c r="U199" s="15">
        <f t="shared" si="57"/>
        <v>1</v>
      </c>
      <c r="V199" s="15">
        <f t="shared" si="58"/>
        <v>1</v>
      </c>
      <c r="W199" s="15">
        <f t="shared" si="59"/>
        <v>1</v>
      </c>
      <c r="X199" s="15">
        <f t="shared" si="60"/>
        <v>1</v>
      </c>
      <c r="Y199" s="15">
        <f t="shared" si="61"/>
        <v>1</v>
      </c>
      <c r="Z199">
        <f t="shared" si="62"/>
        <v>11</v>
      </c>
    </row>
    <row r="200" spans="3:26" ht="16.5">
      <c r="C200" s="12" t="s">
        <v>37</v>
      </c>
      <c r="D200" s="12"/>
      <c r="E200" s="12" t="s">
        <v>37</v>
      </c>
      <c r="F200" s="12" t="s">
        <v>37</v>
      </c>
      <c r="G200" s="12" t="s">
        <v>37</v>
      </c>
      <c r="H200" s="13" t="s">
        <v>46</v>
      </c>
      <c r="I200" s="12"/>
      <c r="J200" s="12" t="s">
        <v>37</v>
      </c>
      <c r="K200">
        <f t="shared" si="63"/>
        <v>6</v>
      </c>
      <c r="M200" s="15">
        <f t="shared" si="49"/>
        <v>1</v>
      </c>
      <c r="N200" s="15">
        <f t="shared" si="50"/>
        <v>0</v>
      </c>
      <c r="O200" s="15">
        <f t="shared" si="51"/>
        <v>1</v>
      </c>
      <c r="P200" s="15">
        <f t="shared" si="52"/>
        <v>1</v>
      </c>
      <c r="Q200" s="15">
        <f t="shared" si="53"/>
        <v>1</v>
      </c>
      <c r="R200" s="15">
        <f t="shared" si="54"/>
        <v>1</v>
      </c>
      <c r="S200" s="15">
        <f t="shared" si="55"/>
        <v>1</v>
      </c>
      <c r="T200" s="15">
        <f t="shared" si="56"/>
        <v>1</v>
      </c>
      <c r="U200" s="15">
        <f t="shared" si="57"/>
        <v>1</v>
      </c>
      <c r="V200" s="15">
        <f t="shared" si="58"/>
        <v>1</v>
      </c>
      <c r="W200" s="15">
        <f t="shared" si="59"/>
        <v>1</v>
      </c>
      <c r="X200" s="15">
        <f t="shared" si="60"/>
        <v>1</v>
      </c>
      <c r="Y200" s="15">
        <f t="shared" si="61"/>
        <v>1</v>
      </c>
      <c r="Z200">
        <f t="shared" si="62"/>
        <v>12</v>
      </c>
    </row>
    <row r="201" spans="3:26" ht="16.5">
      <c r="C201" s="12" t="s">
        <v>37</v>
      </c>
      <c r="D201" s="12"/>
      <c r="E201" s="12" t="s">
        <v>37</v>
      </c>
      <c r="F201" s="12" t="s">
        <v>37</v>
      </c>
      <c r="G201" s="12" t="s">
        <v>37</v>
      </c>
      <c r="H201" s="13"/>
      <c r="I201" s="13" t="s">
        <v>46</v>
      </c>
      <c r="J201" s="12" t="s">
        <v>37</v>
      </c>
      <c r="K201">
        <f t="shared" si="63"/>
        <v>6</v>
      </c>
      <c r="M201" s="15">
        <f t="shared" si="49"/>
        <v>1</v>
      </c>
      <c r="N201" s="15">
        <f t="shared" si="50"/>
        <v>0</v>
      </c>
      <c r="O201" s="15">
        <f t="shared" si="51"/>
        <v>1</v>
      </c>
      <c r="P201" s="15">
        <f t="shared" si="52"/>
        <v>1</v>
      </c>
      <c r="Q201" s="15">
        <f t="shared" si="53"/>
        <v>1</v>
      </c>
      <c r="R201" s="15">
        <f t="shared" si="54"/>
        <v>1</v>
      </c>
      <c r="S201" s="15">
        <f t="shared" si="55"/>
        <v>1</v>
      </c>
      <c r="T201" s="15">
        <f t="shared" si="56"/>
        <v>1</v>
      </c>
      <c r="U201" s="15">
        <f t="shared" si="57"/>
        <v>1</v>
      </c>
      <c r="V201" s="15">
        <f t="shared" si="58"/>
        <v>1</v>
      </c>
      <c r="W201" s="15">
        <f t="shared" si="59"/>
        <v>1</v>
      </c>
      <c r="X201" s="15">
        <f t="shared" si="60"/>
        <v>1</v>
      </c>
      <c r="Y201" s="15">
        <f t="shared" si="61"/>
        <v>1</v>
      </c>
      <c r="Z201">
        <f t="shared" si="62"/>
        <v>12</v>
      </c>
    </row>
    <row r="202" spans="3:26" ht="16.5">
      <c r="C202" s="12" t="s">
        <v>37</v>
      </c>
      <c r="E202" s="12" t="s">
        <v>37</v>
      </c>
      <c r="F202" s="12" t="s">
        <v>37</v>
      </c>
      <c r="G202" s="12"/>
      <c r="H202" s="12" t="s">
        <v>37</v>
      </c>
      <c r="I202" s="13" t="s">
        <v>46</v>
      </c>
      <c r="J202" s="12" t="s">
        <v>37</v>
      </c>
      <c r="K202">
        <f t="shared" si="63"/>
        <v>6</v>
      </c>
      <c r="M202" s="15">
        <f t="shared" si="49"/>
        <v>1</v>
      </c>
      <c r="N202" s="15">
        <f t="shared" si="50"/>
        <v>0</v>
      </c>
      <c r="O202" s="15">
        <f t="shared" si="51"/>
        <v>1</v>
      </c>
      <c r="P202" s="15">
        <f t="shared" si="52"/>
        <v>1</v>
      </c>
      <c r="Q202" s="15">
        <f t="shared" si="53"/>
        <v>1</v>
      </c>
      <c r="R202" s="15">
        <f t="shared" si="54"/>
        <v>1</v>
      </c>
      <c r="S202" s="15">
        <f t="shared" si="55"/>
        <v>1</v>
      </c>
      <c r="T202" s="15">
        <f t="shared" si="56"/>
        <v>1</v>
      </c>
      <c r="U202" s="15">
        <f t="shared" si="57"/>
        <v>1</v>
      </c>
      <c r="V202" s="15">
        <f t="shared" si="58"/>
        <v>1</v>
      </c>
      <c r="W202" s="15">
        <f t="shared" si="59"/>
        <v>1</v>
      </c>
      <c r="X202" s="15">
        <f t="shared" si="60"/>
        <v>1</v>
      </c>
      <c r="Y202" s="15">
        <f t="shared" si="61"/>
        <v>1</v>
      </c>
      <c r="Z202">
        <f t="shared" si="62"/>
        <v>12</v>
      </c>
    </row>
    <row r="203" spans="3:26" ht="16.5">
      <c r="C203" s="12" t="s">
        <v>37</v>
      </c>
      <c r="E203" s="12" t="s">
        <v>37</v>
      </c>
      <c r="G203" s="12" t="s">
        <v>37</v>
      </c>
      <c r="H203" s="12" t="s">
        <v>37</v>
      </c>
      <c r="I203" s="13" t="s">
        <v>46</v>
      </c>
      <c r="J203" s="12" t="s">
        <v>37</v>
      </c>
      <c r="K203">
        <f t="shared" si="63"/>
        <v>6</v>
      </c>
      <c r="M203" s="15">
        <f t="shared" si="49"/>
        <v>1</v>
      </c>
      <c r="N203" s="15">
        <f t="shared" si="50"/>
        <v>0</v>
      </c>
      <c r="O203" s="15">
        <f t="shared" si="51"/>
        <v>1</v>
      </c>
      <c r="P203" s="15">
        <f t="shared" si="52"/>
        <v>1</v>
      </c>
      <c r="Q203" s="15">
        <f t="shared" si="53"/>
        <v>1</v>
      </c>
      <c r="R203" s="15">
        <f t="shared" si="54"/>
        <v>1</v>
      </c>
      <c r="S203" s="15">
        <f t="shared" si="55"/>
        <v>1</v>
      </c>
      <c r="T203" s="15">
        <f t="shared" si="56"/>
        <v>1</v>
      </c>
      <c r="U203" s="15">
        <f t="shared" si="57"/>
        <v>1</v>
      </c>
      <c r="V203" s="15">
        <f t="shared" si="58"/>
        <v>1</v>
      </c>
      <c r="W203" s="15">
        <f t="shared" si="59"/>
        <v>1</v>
      </c>
      <c r="X203" s="15">
        <f t="shared" si="60"/>
        <v>1</v>
      </c>
      <c r="Y203" s="15">
        <f t="shared" si="61"/>
        <v>1</v>
      </c>
      <c r="Z203">
        <f t="shared" si="62"/>
        <v>12</v>
      </c>
    </row>
    <row r="204" spans="3:26" ht="16.5">
      <c r="C204" s="12" t="s">
        <v>37</v>
      </c>
      <c r="F204" s="12" t="s">
        <v>37</v>
      </c>
      <c r="G204" s="12" t="s">
        <v>37</v>
      </c>
      <c r="H204" s="12" t="s">
        <v>37</v>
      </c>
      <c r="I204" s="13" t="s">
        <v>46</v>
      </c>
      <c r="J204" s="12" t="s">
        <v>37</v>
      </c>
      <c r="K204">
        <f t="shared" si="63"/>
        <v>6</v>
      </c>
      <c r="M204" s="15">
        <f t="shared" si="49"/>
        <v>1</v>
      </c>
      <c r="N204" s="15">
        <f t="shared" si="50"/>
        <v>0</v>
      </c>
      <c r="O204" s="15">
        <f t="shared" si="51"/>
        <v>1</v>
      </c>
      <c r="P204" s="15">
        <f t="shared" si="52"/>
        <v>1</v>
      </c>
      <c r="Q204" s="15">
        <f t="shared" si="53"/>
        <v>1</v>
      </c>
      <c r="R204" s="15">
        <f t="shared" si="54"/>
        <v>1</v>
      </c>
      <c r="S204" s="15">
        <f t="shared" si="55"/>
        <v>1</v>
      </c>
      <c r="T204" s="15">
        <f t="shared" si="56"/>
        <v>1</v>
      </c>
      <c r="U204" s="15">
        <f t="shared" si="57"/>
        <v>1</v>
      </c>
      <c r="V204" s="15">
        <f t="shared" si="58"/>
        <v>1</v>
      </c>
      <c r="W204" s="15">
        <f t="shared" si="59"/>
        <v>1</v>
      </c>
      <c r="X204" s="15">
        <f t="shared" si="60"/>
        <v>1</v>
      </c>
      <c r="Y204" s="15">
        <f t="shared" si="61"/>
        <v>1</v>
      </c>
      <c r="Z204">
        <f t="shared" si="62"/>
        <v>12</v>
      </c>
    </row>
    <row r="205" spans="4:26" ht="16.5">
      <c r="D205" s="12" t="s">
        <v>37</v>
      </c>
      <c r="E205" s="12" t="s">
        <v>37</v>
      </c>
      <c r="F205" s="12" t="s">
        <v>37</v>
      </c>
      <c r="G205" s="12" t="s">
        <v>37</v>
      </c>
      <c r="H205" s="13" t="s">
        <v>46</v>
      </c>
      <c r="I205" s="12" t="s">
        <v>37</v>
      </c>
      <c r="J205" s="13"/>
      <c r="K205">
        <f t="shared" si="63"/>
        <v>6</v>
      </c>
      <c r="M205" s="15">
        <f t="shared" si="49"/>
        <v>0</v>
      </c>
      <c r="N205" s="15">
        <f t="shared" si="50"/>
        <v>0</v>
      </c>
      <c r="O205" s="15">
        <f t="shared" si="51"/>
        <v>0</v>
      </c>
      <c r="P205" s="15">
        <f t="shared" si="52"/>
        <v>1</v>
      </c>
      <c r="Q205" s="15">
        <f t="shared" si="53"/>
        <v>1</v>
      </c>
      <c r="R205" s="15">
        <f t="shared" si="54"/>
        <v>1</v>
      </c>
      <c r="S205" s="15">
        <f t="shared" si="55"/>
        <v>1</v>
      </c>
      <c r="T205" s="15">
        <f t="shared" si="56"/>
        <v>1</v>
      </c>
      <c r="U205" s="15">
        <f t="shared" si="57"/>
        <v>1</v>
      </c>
      <c r="V205" s="15">
        <f t="shared" si="58"/>
        <v>1</v>
      </c>
      <c r="W205" s="15">
        <f t="shared" si="59"/>
        <v>1</v>
      </c>
      <c r="X205" s="15">
        <f t="shared" si="60"/>
        <v>1</v>
      </c>
      <c r="Y205" s="15">
        <f t="shared" si="61"/>
        <v>1</v>
      </c>
      <c r="Z205">
        <f t="shared" si="62"/>
        <v>10</v>
      </c>
    </row>
    <row r="206" spans="4:26" ht="16.5">
      <c r="D206" s="12" t="s">
        <v>37</v>
      </c>
      <c r="E206" s="12" t="s">
        <v>37</v>
      </c>
      <c r="F206" s="12" t="s">
        <v>37</v>
      </c>
      <c r="G206" s="12" t="s">
        <v>37</v>
      </c>
      <c r="H206" s="13" t="s">
        <v>46</v>
      </c>
      <c r="I206" s="12"/>
      <c r="J206" s="12" t="s">
        <v>37</v>
      </c>
      <c r="K206">
        <f t="shared" si="63"/>
        <v>6</v>
      </c>
      <c r="M206" s="15">
        <f t="shared" si="49"/>
        <v>1</v>
      </c>
      <c r="N206" s="15">
        <f t="shared" si="50"/>
        <v>0</v>
      </c>
      <c r="O206" s="15">
        <f t="shared" si="51"/>
        <v>0</v>
      </c>
      <c r="P206" s="15">
        <f t="shared" si="52"/>
        <v>1</v>
      </c>
      <c r="Q206" s="15">
        <f t="shared" si="53"/>
        <v>1</v>
      </c>
      <c r="R206" s="15">
        <f t="shared" si="54"/>
        <v>1</v>
      </c>
      <c r="S206" s="15">
        <f t="shared" si="55"/>
        <v>1</v>
      </c>
      <c r="T206" s="15">
        <f t="shared" si="56"/>
        <v>1</v>
      </c>
      <c r="U206" s="15">
        <f t="shared" si="57"/>
        <v>1</v>
      </c>
      <c r="V206" s="15">
        <f t="shared" si="58"/>
        <v>1</v>
      </c>
      <c r="W206" s="15">
        <f t="shared" si="59"/>
        <v>1</v>
      </c>
      <c r="X206" s="15">
        <f t="shared" si="60"/>
        <v>1</v>
      </c>
      <c r="Y206" s="15">
        <f t="shared" si="61"/>
        <v>1</v>
      </c>
      <c r="Z206">
        <f t="shared" si="62"/>
        <v>11</v>
      </c>
    </row>
    <row r="207" spans="4:26" ht="16.5">
      <c r="D207" s="12" t="s">
        <v>37</v>
      </c>
      <c r="E207" s="12" t="s">
        <v>37</v>
      </c>
      <c r="F207" s="12" t="s">
        <v>37</v>
      </c>
      <c r="G207" s="12" t="s">
        <v>37</v>
      </c>
      <c r="H207" s="13"/>
      <c r="I207" s="13" t="s">
        <v>46</v>
      </c>
      <c r="J207" s="12" t="s">
        <v>37</v>
      </c>
      <c r="K207">
        <f t="shared" si="63"/>
        <v>6</v>
      </c>
      <c r="M207" s="15">
        <f t="shared" si="49"/>
        <v>1</v>
      </c>
      <c r="N207" s="15">
        <f t="shared" si="50"/>
        <v>0</v>
      </c>
      <c r="O207" s="15">
        <f t="shared" si="51"/>
        <v>0</v>
      </c>
      <c r="P207" s="15">
        <f t="shared" si="52"/>
        <v>1</v>
      </c>
      <c r="Q207" s="15">
        <f t="shared" si="53"/>
        <v>1</v>
      </c>
      <c r="R207" s="15">
        <f t="shared" si="54"/>
        <v>1</v>
      </c>
      <c r="S207" s="15">
        <f t="shared" si="55"/>
        <v>1</v>
      </c>
      <c r="T207" s="15">
        <f t="shared" si="56"/>
        <v>1</v>
      </c>
      <c r="U207" s="15">
        <f t="shared" si="57"/>
        <v>1</v>
      </c>
      <c r="V207" s="15">
        <f t="shared" si="58"/>
        <v>1</v>
      </c>
      <c r="W207" s="15">
        <f t="shared" si="59"/>
        <v>1</v>
      </c>
      <c r="X207" s="15">
        <f t="shared" si="60"/>
        <v>1</v>
      </c>
      <c r="Y207" s="15">
        <f t="shared" si="61"/>
        <v>1</v>
      </c>
      <c r="Z207">
        <f t="shared" si="62"/>
        <v>11</v>
      </c>
    </row>
    <row r="208" spans="4:26" ht="16.5">
      <c r="D208" s="12" t="s">
        <v>37</v>
      </c>
      <c r="E208" s="12" t="s">
        <v>37</v>
      </c>
      <c r="F208" s="12" t="s">
        <v>37</v>
      </c>
      <c r="G208" s="12"/>
      <c r="H208" s="12" t="s">
        <v>37</v>
      </c>
      <c r="I208" s="13" t="s">
        <v>46</v>
      </c>
      <c r="J208" s="12" t="s">
        <v>37</v>
      </c>
      <c r="K208">
        <f t="shared" si="63"/>
        <v>6</v>
      </c>
      <c r="M208" s="15">
        <f t="shared" si="49"/>
        <v>1</v>
      </c>
      <c r="N208" s="15">
        <f t="shared" si="50"/>
        <v>0</v>
      </c>
      <c r="O208" s="15">
        <f t="shared" si="51"/>
        <v>0</v>
      </c>
      <c r="P208" s="15">
        <f t="shared" si="52"/>
        <v>1</v>
      </c>
      <c r="Q208" s="15">
        <f t="shared" si="53"/>
        <v>1</v>
      </c>
      <c r="R208" s="15">
        <f t="shared" si="54"/>
        <v>1</v>
      </c>
      <c r="S208" s="15">
        <f t="shared" si="55"/>
        <v>1</v>
      </c>
      <c r="T208" s="15">
        <f t="shared" si="56"/>
        <v>1</v>
      </c>
      <c r="U208" s="15">
        <f t="shared" si="57"/>
        <v>1</v>
      </c>
      <c r="V208" s="15">
        <f t="shared" si="58"/>
        <v>1</v>
      </c>
      <c r="W208" s="15">
        <f t="shared" si="59"/>
        <v>1</v>
      </c>
      <c r="X208" s="15">
        <f t="shared" si="60"/>
        <v>1</v>
      </c>
      <c r="Y208" s="15">
        <f t="shared" si="61"/>
        <v>1</v>
      </c>
      <c r="Z208">
        <f t="shared" si="62"/>
        <v>11</v>
      </c>
    </row>
    <row r="209" spans="4:26" ht="16.5">
      <c r="D209" s="12" t="s">
        <v>37</v>
      </c>
      <c r="E209" s="12" t="s">
        <v>37</v>
      </c>
      <c r="G209" s="12" t="s">
        <v>37</v>
      </c>
      <c r="H209" s="12" t="s">
        <v>37</v>
      </c>
      <c r="I209" s="13" t="s">
        <v>46</v>
      </c>
      <c r="J209" s="12" t="s">
        <v>37</v>
      </c>
      <c r="K209">
        <f t="shared" si="63"/>
        <v>6</v>
      </c>
      <c r="M209" s="15">
        <f t="shared" si="49"/>
        <v>1</v>
      </c>
      <c r="N209" s="15">
        <f t="shared" si="50"/>
        <v>0</v>
      </c>
      <c r="O209" s="15">
        <f t="shared" si="51"/>
        <v>0</v>
      </c>
      <c r="P209" s="15">
        <f t="shared" si="52"/>
        <v>1</v>
      </c>
      <c r="Q209" s="15">
        <f t="shared" si="53"/>
        <v>1</v>
      </c>
      <c r="R209" s="15">
        <f t="shared" si="54"/>
        <v>1</v>
      </c>
      <c r="S209" s="15">
        <f t="shared" si="55"/>
        <v>1</v>
      </c>
      <c r="T209" s="15">
        <f t="shared" si="56"/>
        <v>1</v>
      </c>
      <c r="U209" s="15">
        <f t="shared" si="57"/>
        <v>1</v>
      </c>
      <c r="V209" s="15">
        <f t="shared" si="58"/>
        <v>1</v>
      </c>
      <c r="W209" s="15">
        <f t="shared" si="59"/>
        <v>1</v>
      </c>
      <c r="X209" s="15">
        <f t="shared" si="60"/>
        <v>1</v>
      </c>
      <c r="Y209" s="15">
        <f t="shared" si="61"/>
        <v>1</v>
      </c>
      <c r="Z209">
        <f t="shared" si="62"/>
        <v>11</v>
      </c>
    </row>
    <row r="210" spans="4:26" ht="16.5">
      <c r="D210" s="12" t="s">
        <v>37</v>
      </c>
      <c r="E210" s="12"/>
      <c r="F210" s="12" t="s">
        <v>37</v>
      </c>
      <c r="G210" s="12" t="s">
        <v>37</v>
      </c>
      <c r="H210" s="12" t="s">
        <v>37</v>
      </c>
      <c r="I210" s="13" t="s">
        <v>46</v>
      </c>
      <c r="J210" s="12" t="s">
        <v>37</v>
      </c>
      <c r="K210">
        <f t="shared" si="63"/>
        <v>6</v>
      </c>
      <c r="M210" s="15">
        <f t="shared" si="49"/>
        <v>1</v>
      </c>
      <c r="N210" s="15">
        <f t="shared" si="50"/>
        <v>0</v>
      </c>
      <c r="O210" s="15">
        <f t="shared" si="51"/>
        <v>0</v>
      </c>
      <c r="P210" s="15">
        <f t="shared" si="52"/>
        <v>1</v>
      </c>
      <c r="Q210" s="15">
        <f t="shared" si="53"/>
        <v>1</v>
      </c>
      <c r="R210" s="15">
        <f t="shared" si="54"/>
        <v>1</v>
      </c>
      <c r="S210" s="15">
        <f t="shared" si="55"/>
        <v>1</v>
      </c>
      <c r="T210" s="15">
        <f t="shared" si="56"/>
        <v>1</v>
      </c>
      <c r="U210" s="15">
        <f t="shared" si="57"/>
        <v>1</v>
      </c>
      <c r="V210" s="15">
        <f t="shared" si="58"/>
        <v>1</v>
      </c>
      <c r="W210" s="15">
        <f t="shared" si="59"/>
        <v>1</v>
      </c>
      <c r="X210" s="15">
        <f t="shared" si="60"/>
        <v>1</v>
      </c>
      <c r="Y210" s="15">
        <f t="shared" si="61"/>
        <v>1</v>
      </c>
      <c r="Z210">
        <f t="shared" si="62"/>
        <v>11</v>
      </c>
    </row>
    <row r="211" spans="5:26" ht="16.5">
      <c r="E211" s="12" t="s">
        <v>46</v>
      </c>
      <c r="F211" s="12" t="s">
        <v>37</v>
      </c>
      <c r="G211" s="12" t="s">
        <v>37</v>
      </c>
      <c r="H211" s="12" t="s">
        <v>37</v>
      </c>
      <c r="I211" s="13" t="s">
        <v>46</v>
      </c>
      <c r="J211" s="12" t="s">
        <v>37</v>
      </c>
      <c r="K211">
        <f t="shared" si="63"/>
        <v>6</v>
      </c>
      <c r="M211" s="15">
        <f>IF(OR(A211="V",J211="V"),1,0)</f>
        <v>1</v>
      </c>
      <c r="N211" s="15">
        <f>IF(OR(A211="V",B211="V"),1,0)</f>
        <v>0</v>
      </c>
      <c r="O211" s="15">
        <f>IF(OR(A211="V",B211="V",C211="V"),1,0)</f>
        <v>0</v>
      </c>
      <c r="P211" s="15">
        <f>IF(OR(A211="V",B211="V",C211="V",D211="V"),1,0)</f>
        <v>0</v>
      </c>
      <c r="Q211" s="15">
        <f aca="true" t="shared" si="64" ref="Q211:Y211">IF(OR(A211="V",B211="V",C211="V",D211="V",E211="V"),1,0)</f>
        <v>1</v>
      </c>
      <c r="R211" s="15">
        <f t="shared" si="64"/>
        <v>1</v>
      </c>
      <c r="S211" s="15">
        <f t="shared" si="64"/>
        <v>1</v>
      </c>
      <c r="T211" s="15">
        <f t="shared" si="64"/>
        <v>1</v>
      </c>
      <c r="U211" s="15">
        <f t="shared" si="64"/>
        <v>1</v>
      </c>
      <c r="V211" s="15">
        <f t="shared" si="64"/>
        <v>1</v>
      </c>
      <c r="W211" s="15">
        <f t="shared" si="64"/>
        <v>1</v>
      </c>
      <c r="X211" s="15">
        <f t="shared" si="64"/>
        <v>1</v>
      </c>
      <c r="Y211" s="15">
        <f t="shared" si="64"/>
        <v>1</v>
      </c>
      <c r="Z211">
        <f>SUM(M211:Y211)</f>
        <v>10</v>
      </c>
    </row>
    <row r="213" spans="1:10" ht="16.5">
      <c r="A213">
        <f>COUNTIF(A2:A212,"V")</f>
        <v>126</v>
      </c>
      <c r="B213">
        <f aca="true" t="shared" si="65" ref="B213:J213">COUNTIF(B2:B212,"V")</f>
        <v>126</v>
      </c>
      <c r="C213">
        <f t="shared" si="65"/>
        <v>126</v>
      </c>
      <c r="D213">
        <f t="shared" si="65"/>
        <v>126</v>
      </c>
      <c r="E213">
        <f t="shared" si="65"/>
        <v>126</v>
      </c>
      <c r="F213">
        <f t="shared" si="65"/>
        <v>126</v>
      </c>
      <c r="G213">
        <f t="shared" si="65"/>
        <v>126</v>
      </c>
      <c r="H213">
        <f t="shared" si="65"/>
        <v>126</v>
      </c>
      <c r="I213">
        <f t="shared" si="65"/>
        <v>126</v>
      </c>
      <c r="J213">
        <f t="shared" si="65"/>
        <v>126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23"/>
  <sheetViews>
    <sheetView zoomScale="85" zoomScaleNormal="85" zoomScalePageLayoutView="0" workbookViewId="0" topLeftCell="J1">
      <pane ySplit="1" topLeftCell="A2" activePane="bottomLeft" state="frozen"/>
      <selection pane="topLeft" activeCell="A1" sqref="A1"/>
      <selection pane="bottomLeft" activeCell="K1" sqref="K1:K2"/>
    </sheetView>
  </sheetViews>
  <sheetFormatPr defaultColWidth="9.00390625" defaultRowHeight="15.75"/>
  <cols>
    <col min="11" max="11" width="9.25390625" style="0" bestFit="1" customWidth="1"/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2" t="s">
        <v>37</v>
      </c>
      <c r="D2" s="12" t="s">
        <v>37</v>
      </c>
      <c r="E2" s="12" t="s">
        <v>37</v>
      </c>
      <c r="F2" s="12" t="s">
        <v>37</v>
      </c>
      <c r="G2" s="12" t="s">
        <v>37</v>
      </c>
      <c r="H2" s="13"/>
      <c r="I2" s="13"/>
      <c r="J2" s="13"/>
      <c r="K2">
        <f>COUNTIF(A2:J2,"V")</f>
        <v>7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6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1</v>
      </c>
      <c r="W2" s="15">
        <f t="shared" si="0"/>
        <v>1</v>
      </c>
      <c r="X2" s="15">
        <f t="shared" si="0"/>
        <v>0</v>
      </c>
      <c r="Y2" s="15">
        <f t="shared" si="0"/>
        <v>0</v>
      </c>
      <c r="Z2">
        <f>SUM(M2:Y2)</f>
        <v>11</v>
      </c>
      <c r="AA2" s="14"/>
    </row>
    <row r="3" spans="1:29" ht="16.5">
      <c r="A3" s="12" t="s">
        <v>37</v>
      </c>
      <c r="B3" s="12" t="s">
        <v>37</v>
      </c>
      <c r="C3" s="12" t="s">
        <v>37</v>
      </c>
      <c r="D3" s="12" t="s">
        <v>37</v>
      </c>
      <c r="E3" s="12" t="s">
        <v>37</v>
      </c>
      <c r="F3" s="12" t="s">
        <v>37</v>
      </c>
      <c r="G3" s="13"/>
      <c r="H3" s="12" t="s">
        <v>37</v>
      </c>
      <c r="I3" s="13"/>
      <c r="J3" s="13"/>
      <c r="K3">
        <f aca="true" t="shared" si="1" ref="K3:K66">COUNTIF(A3:J3,"V")</f>
        <v>7</v>
      </c>
      <c r="M3" s="15">
        <f aca="true" t="shared" si="2" ref="M3:M31">IF(OR(A3="V",J3="V"),1,0)</f>
        <v>1</v>
      </c>
      <c r="N3" s="15">
        <f aca="true" t="shared" si="3" ref="N3:N31">IF(OR(A3="V",B3="V"),1,0)</f>
        <v>1</v>
      </c>
      <c r="O3" s="15">
        <f aca="true" t="shared" si="4" ref="O3:O31">IF(OR(A3="V",B3="V",C3="V"),1,0)</f>
        <v>1</v>
      </c>
      <c r="P3" s="15">
        <f aca="true" t="shared" si="5" ref="P3:P31">IF(OR(A3="V",B3="V",C3="V",D3="V"),1,0)</f>
        <v>1</v>
      </c>
      <c r="Q3" s="15">
        <f aca="true" t="shared" si="6" ref="Q3:Y27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1</v>
      </c>
      <c r="U3" s="15">
        <f t="shared" si="0"/>
        <v>1</v>
      </c>
      <c r="V3" s="15">
        <f t="shared" si="0"/>
        <v>1</v>
      </c>
      <c r="W3" s="15">
        <f t="shared" si="0"/>
        <v>1</v>
      </c>
      <c r="X3" s="15">
        <f t="shared" si="0"/>
        <v>1</v>
      </c>
      <c r="Y3" s="15">
        <f t="shared" si="0"/>
        <v>0</v>
      </c>
      <c r="Z3">
        <f aca="true" t="shared" si="7" ref="Z3:Z31">SUM(M3:Y3)</f>
        <v>12</v>
      </c>
      <c r="AA3" s="14"/>
      <c r="AB3" t="s">
        <v>42</v>
      </c>
      <c r="AC3">
        <f>COUNTIF($Z$2:$Z$121,11)</f>
        <v>4</v>
      </c>
    </row>
    <row r="4" spans="1:29" ht="16.5">
      <c r="A4" s="12" t="s">
        <v>37</v>
      </c>
      <c r="B4" s="12" t="s">
        <v>37</v>
      </c>
      <c r="C4" s="12" t="s">
        <v>37</v>
      </c>
      <c r="D4" s="12" t="s">
        <v>37</v>
      </c>
      <c r="E4" s="12" t="s">
        <v>37</v>
      </c>
      <c r="F4" s="12" t="s">
        <v>37</v>
      </c>
      <c r="G4" s="13"/>
      <c r="H4" s="12"/>
      <c r="I4" s="12" t="s">
        <v>37</v>
      </c>
      <c r="J4" s="13"/>
      <c r="K4">
        <f t="shared" si="1"/>
        <v>7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1</v>
      </c>
      <c r="Y4" s="15">
        <f t="shared" si="0"/>
        <v>1</v>
      </c>
      <c r="Z4">
        <f t="shared" si="7"/>
        <v>13</v>
      </c>
      <c r="AA4" s="14"/>
      <c r="AB4" t="s">
        <v>43</v>
      </c>
      <c r="AC4">
        <f>COUNTIF($Z$2:$Z$121,12)</f>
        <v>18</v>
      </c>
    </row>
    <row r="5" spans="1:29" ht="16.5">
      <c r="A5" s="12" t="s">
        <v>37</v>
      </c>
      <c r="B5" s="12" t="s">
        <v>37</v>
      </c>
      <c r="C5" s="12" t="s">
        <v>37</v>
      </c>
      <c r="D5" s="12" t="s">
        <v>37</v>
      </c>
      <c r="E5" s="12" t="s">
        <v>37</v>
      </c>
      <c r="F5" s="12" t="s">
        <v>37</v>
      </c>
      <c r="G5" s="13"/>
      <c r="H5" s="12"/>
      <c r="J5" s="12" t="s">
        <v>37</v>
      </c>
      <c r="K5">
        <f t="shared" si="1"/>
        <v>7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1</v>
      </c>
      <c r="W5" s="15">
        <f t="shared" si="0"/>
        <v>1</v>
      </c>
      <c r="X5" s="15">
        <f t="shared" si="0"/>
        <v>1</v>
      </c>
      <c r="Y5" s="15">
        <f t="shared" si="0"/>
        <v>1</v>
      </c>
      <c r="Z5">
        <f t="shared" si="7"/>
        <v>13</v>
      </c>
      <c r="AA5" s="14"/>
      <c r="AB5" t="s">
        <v>44</v>
      </c>
      <c r="AC5">
        <f>COUNTIF($Z$2:$Z$121,13)</f>
        <v>98</v>
      </c>
    </row>
    <row r="6" spans="1:27" ht="16.5">
      <c r="A6" s="12" t="s">
        <v>37</v>
      </c>
      <c r="B6" s="12" t="s">
        <v>37</v>
      </c>
      <c r="C6" s="12" t="s">
        <v>37</v>
      </c>
      <c r="D6" s="12" t="s">
        <v>37</v>
      </c>
      <c r="E6" s="12" t="s">
        <v>37</v>
      </c>
      <c r="F6" s="12"/>
      <c r="G6" s="12" t="s">
        <v>37</v>
      </c>
      <c r="H6" s="12" t="s">
        <v>37</v>
      </c>
      <c r="I6" s="13"/>
      <c r="J6" s="13"/>
      <c r="K6">
        <f t="shared" si="1"/>
        <v>7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0</v>
      </c>
      <c r="Z6">
        <f t="shared" si="7"/>
        <v>12</v>
      </c>
      <c r="AA6" s="14"/>
    </row>
    <row r="7" spans="1:29" ht="16.5">
      <c r="A7" s="12" t="s">
        <v>37</v>
      </c>
      <c r="B7" s="12" t="s">
        <v>37</v>
      </c>
      <c r="C7" s="12" t="s">
        <v>37</v>
      </c>
      <c r="D7" s="12" t="s">
        <v>37</v>
      </c>
      <c r="E7" s="12" t="s">
        <v>37</v>
      </c>
      <c r="F7" s="12"/>
      <c r="G7" s="12" t="s">
        <v>37</v>
      </c>
      <c r="H7" s="13"/>
      <c r="I7" s="12" t="s">
        <v>37</v>
      </c>
      <c r="J7" s="13"/>
      <c r="K7">
        <f t="shared" si="1"/>
        <v>7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0"/>
        <v>1</v>
      </c>
      <c r="S7" s="15">
        <f t="shared" si="0"/>
        <v>1</v>
      </c>
      <c r="T7" s="15">
        <f t="shared" si="0"/>
        <v>1</v>
      </c>
      <c r="U7" s="15">
        <f t="shared" si="0"/>
        <v>1</v>
      </c>
      <c r="V7" s="15">
        <f t="shared" si="0"/>
        <v>1</v>
      </c>
      <c r="W7" s="15">
        <f t="shared" si="0"/>
        <v>1</v>
      </c>
      <c r="X7" s="15">
        <f t="shared" si="0"/>
        <v>1</v>
      </c>
      <c r="Y7" s="15">
        <f t="shared" si="0"/>
        <v>1</v>
      </c>
      <c r="Z7">
        <f t="shared" si="7"/>
        <v>13</v>
      </c>
      <c r="AA7" s="14"/>
      <c r="AB7" t="s">
        <v>45</v>
      </c>
      <c r="AC7">
        <f>SUM(AC2:AC5)</f>
        <v>120</v>
      </c>
    </row>
    <row r="8" spans="1:27" ht="16.5">
      <c r="A8" s="12" t="s">
        <v>37</v>
      </c>
      <c r="B8" s="12" t="s">
        <v>37</v>
      </c>
      <c r="C8" s="12" t="s">
        <v>37</v>
      </c>
      <c r="D8" s="12" t="s">
        <v>37</v>
      </c>
      <c r="E8" s="12" t="s">
        <v>37</v>
      </c>
      <c r="F8" s="12"/>
      <c r="G8" s="12" t="s">
        <v>37</v>
      </c>
      <c r="H8" s="13"/>
      <c r="I8" s="12"/>
      <c r="J8" s="12" t="s">
        <v>37</v>
      </c>
      <c r="K8">
        <f t="shared" si="1"/>
        <v>7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0"/>
        <v>1</v>
      </c>
      <c r="S8" s="15">
        <f t="shared" si="0"/>
        <v>1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1</v>
      </c>
      <c r="X8" s="15">
        <f t="shared" si="0"/>
        <v>1</v>
      </c>
      <c r="Y8" s="15">
        <f t="shared" si="0"/>
        <v>1</v>
      </c>
      <c r="Z8">
        <f t="shared" si="7"/>
        <v>13</v>
      </c>
      <c r="AA8" s="14"/>
    </row>
    <row r="9" spans="1:27" ht="16.5">
      <c r="A9" s="12" t="s">
        <v>37</v>
      </c>
      <c r="B9" s="12" t="s">
        <v>37</v>
      </c>
      <c r="C9" s="12" t="s">
        <v>37</v>
      </c>
      <c r="D9" s="12" t="s">
        <v>37</v>
      </c>
      <c r="E9" s="12" t="s">
        <v>37</v>
      </c>
      <c r="F9" s="12"/>
      <c r="G9" s="12"/>
      <c r="H9" s="12" t="s">
        <v>37</v>
      </c>
      <c r="I9" s="12" t="s">
        <v>37</v>
      </c>
      <c r="J9" s="13"/>
      <c r="K9">
        <f t="shared" si="1"/>
        <v>7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0"/>
        <v>1</v>
      </c>
      <c r="S9" s="15">
        <f t="shared" si="0"/>
        <v>1</v>
      </c>
      <c r="T9" s="15">
        <f t="shared" si="0"/>
        <v>1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1</v>
      </c>
      <c r="Y9" s="15">
        <f t="shared" si="0"/>
        <v>1</v>
      </c>
      <c r="Z9">
        <f t="shared" si="7"/>
        <v>13</v>
      </c>
      <c r="AA9" s="14"/>
    </row>
    <row r="10" spans="1:27" ht="16.5">
      <c r="A10" s="12" t="s">
        <v>37</v>
      </c>
      <c r="B10" s="12" t="s">
        <v>37</v>
      </c>
      <c r="C10" s="12" t="s">
        <v>37</v>
      </c>
      <c r="D10" s="12" t="s">
        <v>37</v>
      </c>
      <c r="E10" s="12" t="s">
        <v>37</v>
      </c>
      <c r="F10" s="13"/>
      <c r="G10" s="13"/>
      <c r="H10" s="12" t="s">
        <v>37</v>
      </c>
      <c r="I10" s="13"/>
      <c r="J10" s="12" t="s">
        <v>37</v>
      </c>
      <c r="K10">
        <f t="shared" si="1"/>
        <v>7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0"/>
        <v>1</v>
      </c>
      <c r="S10" s="15">
        <f t="shared" si="0"/>
        <v>1</v>
      </c>
      <c r="T10" s="15">
        <f t="shared" si="0"/>
        <v>1</v>
      </c>
      <c r="U10" s="15">
        <f t="shared" si="0"/>
        <v>1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1</v>
      </c>
      <c r="Z10">
        <f t="shared" si="7"/>
        <v>13</v>
      </c>
      <c r="AA10" s="14"/>
    </row>
    <row r="11" spans="1:27" ht="16.5">
      <c r="A11" s="12" t="s">
        <v>37</v>
      </c>
      <c r="B11" s="12" t="s">
        <v>37</v>
      </c>
      <c r="C11" s="12" t="s">
        <v>37</v>
      </c>
      <c r="D11" s="12" t="s">
        <v>37</v>
      </c>
      <c r="E11" s="12" t="s">
        <v>37</v>
      </c>
      <c r="F11" s="13"/>
      <c r="G11" s="13"/>
      <c r="H11" s="13"/>
      <c r="I11" s="12" t="s">
        <v>37</v>
      </c>
      <c r="J11" s="12" t="s">
        <v>37</v>
      </c>
      <c r="K11">
        <f t="shared" si="1"/>
        <v>7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0"/>
        <v>1</v>
      </c>
      <c r="S11" s="15">
        <f t="shared" si="0"/>
        <v>1</v>
      </c>
      <c r="T11" s="15">
        <f t="shared" si="0"/>
        <v>1</v>
      </c>
      <c r="U11" s="15">
        <f t="shared" si="0"/>
        <v>1</v>
      </c>
      <c r="V11" s="15">
        <f t="shared" si="0"/>
        <v>1</v>
      </c>
      <c r="W11" s="15">
        <f t="shared" si="0"/>
        <v>1</v>
      </c>
      <c r="X11" s="15">
        <f t="shared" si="0"/>
        <v>1</v>
      </c>
      <c r="Y11" s="15">
        <f t="shared" si="0"/>
        <v>1</v>
      </c>
      <c r="Z11">
        <f t="shared" si="7"/>
        <v>13</v>
      </c>
      <c r="AA11" s="14"/>
    </row>
    <row r="12" spans="1:27" ht="16.5">
      <c r="A12" s="12" t="s">
        <v>37</v>
      </c>
      <c r="B12" s="12" t="s">
        <v>37</v>
      </c>
      <c r="C12" s="12" t="s">
        <v>37</v>
      </c>
      <c r="D12" s="12" t="s">
        <v>37</v>
      </c>
      <c r="E12" s="13"/>
      <c r="F12" s="12" t="s">
        <v>37</v>
      </c>
      <c r="G12" s="12" t="s">
        <v>37</v>
      </c>
      <c r="H12" s="12" t="s">
        <v>37</v>
      </c>
      <c r="I12" s="13"/>
      <c r="J12" s="13"/>
      <c r="K12">
        <f t="shared" si="1"/>
        <v>7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0"/>
        <v>1</v>
      </c>
      <c r="S12" s="15">
        <f t="shared" si="0"/>
        <v>1</v>
      </c>
      <c r="T12" s="15">
        <f t="shared" si="0"/>
        <v>1</v>
      </c>
      <c r="U12" s="15">
        <f t="shared" si="0"/>
        <v>1</v>
      </c>
      <c r="V12" s="15">
        <f t="shared" si="0"/>
        <v>1</v>
      </c>
      <c r="W12" s="15">
        <f t="shared" si="0"/>
        <v>1</v>
      </c>
      <c r="X12" s="15">
        <f t="shared" si="0"/>
        <v>1</v>
      </c>
      <c r="Y12" s="15">
        <f t="shared" si="0"/>
        <v>0</v>
      </c>
      <c r="Z12">
        <f t="shared" si="7"/>
        <v>12</v>
      </c>
      <c r="AA12" s="14"/>
    </row>
    <row r="13" spans="1:27" ht="16.5">
      <c r="A13" s="12" t="s">
        <v>37</v>
      </c>
      <c r="B13" s="12" t="s">
        <v>37</v>
      </c>
      <c r="C13" s="12" t="s">
        <v>37</v>
      </c>
      <c r="D13" s="12" t="s">
        <v>37</v>
      </c>
      <c r="E13" s="13"/>
      <c r="F13" s="12" t="s">
        <v>37</v>
      </c>
      <c r="G13" s="12" t="s">
        <v>37</v>
      </c>
      <c r="H13" s="13"/>
      <c r="I13" s="12" t="s">
        <v>37</v>
      </c>
      <c r="J13" s="13"/>
      <c r="K13">
        <f t="shared" si="1"/>
        <v>7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0"/>
        <v>1</v>
      </c>
      <c r="S13" s="15">
        <f t="shared" si="0"/>
        <v>1</v>
      </c>
      <c r="T13" s="15">
        <f t="shared" si="0"/>
        <v>1</v>
      </c>
      <c r="U13" s="15">
        <f t="shared" si="0"/>
        <v>1</v>
      </c>
      <c r="V13" s="15">
        <f t="shared" si="0"/>
        <v>1</v>
      </c>
      <c r="W13" s="15">
        <f t="shared" si="0"/>
        <v>1</v>
      </c>
      <c r="X13" s="15">
        <f t="shared" si="0"/>
        <v>1</v>
      </c>
      <c r="Y13" s="15">
        <f t="shared" si="0"/>
        <v>1</v>
      </c>
      <c r="Z13">
        <f t="shared" si="7"/>
        <v>13</v>
      </c>
      <c r="AA13" s="14"/>
    </row>
    <row r="14" spans="1:27" ht="16.5">
      <c r="A14" s="12" t="s">
        <v>37</v>
      </c>
      <c r="B14" s="12" t="s">
        <v>37</v>
      </c>
      <c r="C14" s="12" t="s">
        <v>37</v>
      </c>
      <c r="D14" s="12" t="s">
        <v>37</v>
      </c>
      <c r="E14" s="13"/>
      <c r="F14" s="12" t="s">
        <v>37</v>
      </c>
      <c r="G14" s="12" t="s">
        <v>37</v>
      </c>
      <c r="H14" s="13"/>
      <c r="I14" s="12"/>
      <c r="J14" s="12" t="s">
        <v>37</v>
      </c>
      <c r="K14">
        <f t="shared" si="1"/>
        <v>7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0"/>
        <v>1</v>
      </c>
      <c r="S14" s="15">
        <f t="shared" si="0"/>
        <v>1</v>
      </c>
      <c r="T14" s="15">
        <f t="shared" si="0"/>
        <v>1</v>
      </c>
      <c r="U14" s="15">
        <f t="shared" si="0"/>
        <v>1</v>
      </c>
      <c r="V14" s="15">
        <f t="shared" si="0"/>
        <v>1</v>
      </c>
      <c r="W14" s="15">
        <f t="shared" si="0"/>
        <v>1</v>
      </c>
      <c r="X14" s="15">
        <f t="shared" si="0"/>
        <v>1</v>
      </c>
      <c r="Y14" s="15">
        <f t="shared" si="0"/>
        <v>1</v>
      </c>
      <c r="Z14">
        <f t="shared" si="7"/>
        <v>13</v>
      </c>
      <c r="AA14" s="14"/>
    </row>
    <row r="15" spans="1:27" ht="16.5">
      <c r="A15" s="12" t="s">
        <v>37</v>
      </c>
      <c r="B15" s="12" t="s">
        <v>37</v>
      </c>
      <c r="C15" s="12" t="s">
        <v>37</v>
      </c>
      <c r="D15" s="12" t="s">
        <v>37</v>
      </c>
      <c r="E15" s="13"/>
      <c r="F15" s="12" t="s">
        <v>37</v>
      </c>
      <c r="G15" s="12"/>
      <c r="H15" s="12" t="s">
        <v>37</v>
      </c>
      <c r="I15" s="12" t="s">
        <v>37</v>
      </c>
      <c r="J15" s="13"/>
      <c r="K15">
        <f t="shared" si="1"/>
        <v>7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0"/>
        <v>1</v>
      </c>
      <c r="S15" s="15">
        <f t="shared" si="0"/>
        <v>1</v>
      </c>
      <c r="T15" s="15">
        <f t="shared" si="0"/>
        <v>1</v>
      </c>
      <c r="U15" s="15">
        <f t="shared" si="0"/>
        <v>1</v>
      </c>
      <c r="V15" s="15">
        <f t="shared" si="0"/>
        <v>1</v>
      </c>
      <c r="W15" s="15">
        <f t="shared" si="0"/>
        <v>1</v>
      </c>
      <c r="X15" s="15">
        <f t="shared" si="0"/>
        <v>1</v>
      </c>
      <c r="Y15" s="15">
        <f t="shared" si="0"/>
        <v>1</v>
      </c>
      <c r="Z15">
        <f t="shared" si="7"/>
        <v>13</v>
      </c>
      <c r="AA15" s="14"/>
    </row>
    <row r="16" spans="1:27" ht="16.5">
      <c r="A16" s="12" t="s">
        <v>37</v>
      </c>
      <c r="B16" s="12" t="s">
        <v>37</v>
      </c>
      <c r="C16" s="12" t="s">
        <v>37</v>
      </c>
      <c r="D16" s="12" t="s">
        <v>37</v>
      </c>
      <c r="E16" s="12"/>
      <c r="F16" s="12" t="s">
        <v>37</v>
      </c>
      <c r="G16" s="12"/>
      <c r="H16" s="12" t="s">
        <v>37</v>
      </c>
      <c r="I16" s="13"/>
      <c r="J16" s="12" t="s">
        <v>37</v>
      </c>
      <c r="K16">
        <f t="shared" si="1"/>
        <v>7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0"/>
        <v>1</v>
      </c>
      <c r="S16" s="15">
        <f t="shared" si="0"/>
        <v>1</v>
      </c>
      <c r="T16" s="15">
        <f t="shared" si="0"/>
        <v>1</v>
      </c>
      <c r="U16" s="15">
        <f t="shared" si="0"/>
        <v>1</v>
      </c>
      <c r="V16" s="15">
        <f t="shared" si="0"/>
        <v>1</v>
      </c>
      <c r="W16" s="15">
        <f t="shared" si="0"/>
        <v>1</v>
      </c>
      <c r="X16" s="15">
        <f t="shared" si="0"/>
        <v>1</v>
      </c>
      <c r="Y16" s="15">
        <f t="shared" si="0"/>
        <v>1</v>
      </c>
      <c r="Z16">
        <f t="shared" si="7"/>
        <v>13</v>
      </c>
      <c r="AA16" s="14"/>
    </row>
    <row r="17" spans="1:27" ht="16.5">
      <c r="A17" s="12" t="s">
        <v>37</v>
      </c>
      <c r="B17" s="12" t="s">
        <v>37</v>
      </c>
      <c r="C17" s="12" t="s">
        <v>37</v>
      </c>
      <c r="D17" s="12" t="s">
        <v>37</v>
      </c>
      <c r="E17" s="13"/>
      <c r="F17" s="12" t="s">
        <v>37</v>
      </c>
      <c r="G17" s="12"/>
      <c r="H17" s="12"/>
      <c r="I17" s="12" t="s">
        <v>37</v>
      </c>
      <c r="J17" s="12" t="s">
        <v>37</v>
      </c>
      <c r="K17">
        <f t="shared" si="1"/>
        <v>7</v>
      </c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6"/>
        <v>1</v>
      </c>
      <c r="S17" s="15">
        <f t="shared" si="6"/>
        <v>1</v>
      </c>
      <c r="T17" s="15">
        <f t="shared" si="6"/>
        <v>1</v>
      </c>
      <c r="U17" s="15">
        <f t="shared" si="6"/>
        <v>1</v>
      </c>
      <c r="V17" s="15">
        <f t="shared" si="6"/>
        <v>1</v>
      </c>
      <c r="W17" s="15">
        <f t="shared" si="6"/>
        <v>1</v>
      </c>
      <c r="X17" s="15">
        <f t="shared" si="6"/>
        <v>1</v>
      </c>
      <c r="Y17" s="15">
        <f t="shared" si="6"/>
        <v>1</v>
      </c>
      <c r="Z17">
        <f t="shared" si="7"/>
        <v>13</v>
      </c>
      <c r="AA17" s="14"/>
    </row>
    <row r="18" spans="1:27" ht="16.5">
      <c r="A18" s="12" t="s">
        <v>37</v>
      </c>
      <c r="B18" s="12" t="s">
        <v>37</v>
      </c>
      <c r="C18" s="12" t="s">
        <v>37</v>
      </c>
      <c r="D18" s="12" t="s">
        <v>37</v>
      </c>
      <c r="E18" s="13"/>
      <c r="F18" s="13"/>
      <c r="G18" s="12" t="s">
        <v>37</v>
      </c>
      <c r="H18" s="12" t="s">
        <v>37</v>
      </c>
      <c r="I18" s="12" t="s">
        <v>37</v>
      </c>
      <c r="J18" s="13"/>
      <c r="K18">
        <f t="shared" si="1"/>
        <v>7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6"/>
        <v>1</v>
      </c>
      <c r="S18" s="15">
        <f t="shared" si="6"/>
        <v>1</v>
      </c>
      <c r="T18" s="15">
        <f t="shared" si="6"/>
        <v>1</v>
      </c>
      <c r="U18" s="15">
        <f t="shared" si="6"/>
        <v>1</v>
      </c>
      <c r="V18" s="15">
        <f t="shared" si="6"/>
        <v>1</v>
      </c>
      <c r="W18" s="15">
        <f t="shared" si="6"/>
        <v>1</v>
      </c>
      <c r="X18" s="15">
        <f t="shared" si="6"/>
        <v>1</v>
      </c>
      <c r="Y18" s="15">
        <f t="shared" si="6"/>
        <v>1</v>
      </c>
      <c r="Z18">
        <f t="shared" si="7"/>
        <v>13</v>
      </c>
      <c r="AA18" s="14"/>
    </row>
    <row r="19" spans="1:27" ht="16.5">
      <c r="A19" s="12" t="s">
        <v>37</v>
      </c>
      <c r="B19" s="12" t="s">
        <v>37</v>
      </c>
      <c r="C19" s="12" t="s">
        <v>37</v>
      </c>
      <c r="D19" s="12" t="s">
        <v>37</v>
      </c>
      <c r="E19" s="12"/>
      <c r="F19" s="12"/>
      <c r="G19" s="12" t="s">
        <v>37</v>
      </c>
      <c r="H19" s="12" t="s">
        <v>37</v>
      </c>
      <c r="I19" s="13"/>
      <c r="J19" s="12" t="s">
        <v>37</v>
      </c>
      <c r="K19">
        <f t="shared" si="1"/>
        <v>7</v>
      </c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6"/>
        <v>1</v>
      </c>
      <c r="S19" s="15">
        <f t="shared" si="6"/>
        <v>1</v>
      </c>
      <c r="T19" s="15">
        <f t="shared" si="6"/>
        <v>1</v>
      </c>
      <c r="U19" s="15">
        <f t="shared" si="6"/>
        <v>1</v>
      </c>
      <c r="V19" s="15">
        <f t="shared" si="6"/>
        <v>1</v>
      </c>
      <c r="W19" s="15">
        <f t="shared" si="6"/>
        <v>1</v>
      </c>
      <c r="X19" s="15">
        <f t="shared" si="6"/>
        <v>1</v>
      </c>
      <c r="Y19" s="15">
        <f t="shared" si="6"/>
        <v>1</v>
      </c>
      <c r="Z19">
        <f t="shared" si="7"/>
        <v>13</v>
      </c>
      <c r="AA19" s="14"/>
    </row>
    <row r="20" spans="1:27" ht="16.5">
      <c r="A20" s="12" t="s">
        <v>37</v>
      </c>
      <c r="B20" s="12" t="s">
        <v>37</v>
      </c>
      <c r="C20" s="12" t="s">
        <v>37</v>
      </c>
      <c r="D20" s="12" t="s">
        <v>37</v>
      </c>
      <c r="E20" s="12"/>
      <c r="F20" s="13"/>
      <c r="G20" s="12" t="s">
        <v>37</v>
      </c>
      <c r="H20" s="12"/>
      <c r="I20" s="12" t="s">
        <v>37</v>
      </c>
      <c r="J20" s="12" t="s">
        <v>37</v>
      </c>
      <c r="K20">
        <f t="shared" si="1"/>
        <v>7</v>
      </c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6"/>
        <v>1</v>
      </c>
      <c r="S20" s="15">
        <f t="shared" si="6"/>
        <v>1</v>
      </c>
      <c r="T20" s="15">
        <f t="shared" si="6"/>
        <v>1</v>
      </c>
      <c r="U20" s="15">
        <f t="shared" si="6"/>
        <v>1</v>
      </c>
      <c r="V20" s="15">
        <f t="shared" si="6"/>
        <v>1</v>
      </c>
      <c r="W20" s="15">
        <f t="shared" si="6"/>
        <v>1</v>
      </c>
      <c r="X20" s="15">
        <f t="shared" si="6"/>
        <v>1</v>
      </c>
      <c r="Y20" s="15">
        <f t="shared" si="6"/>
        <v>1</v>
      </c>
      <c r="Z20">
        <f t="shared" si="7"/>
        <v>13</v>
      </c>
      <c r="AA20" s="14"/>
    </row>
    <row r="21" spans="1:27" ht="16.5">
      <c r="A21" s="12" t="s">
        <v>37</v>
      </c>
      <c r="B21" s="12" t="s">
        <v>37</v>
      </c>
      <c r="C21" s="12" t="s">
        <v>37</v>
      </c>
      <c r="D21" s="12" t="s">
        <v>37</v>
      </c>
      <c r="F21" s="12"/>
      <c r="G21" s="12"/>
      <c r="H21" s="12" t="s">
        <v>37</v>
      </c>
      <c r="I21" s="12" t="s">
        <v>37</v>
      </c>
      <c r="J21" s="12" t="s">
        <v>37</v>
      </c>
      <c r="K21">
        <f t="shared" si="1"/>
        <v>7</v>
      </c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6"/>
        <v>1</v>
      </c>
      <c r="S21" s="15">
        <f t="shared" si="6"/>
        <v>1</v>
      </c>
      <c r="T21" s="15">
        <f t="shared" si="6"/>
        <v>1</v>
      </c>
      <c r="U21" s="15">
        <f t="shared" si="6"/>
        <v>1</v>
      </c>
      <c r="V21" s="15">
        <f t="shared" si="6"/>
        <v>1</v>
      </c>
      <c r="W21" s="15">
        <f t="shared" si="6"/>
        <v>1</v>
      </c>
      <c r="X21" s="15">
        <f t="shared" si="6"/>
        <v>1</v>
      </c>
      <c r="Y21" s="15">
        <f t="shared" si="6"/>
        <v>1</v>
      </c>
      <c r="Z21">
        <f t="shared" si="7"/>
        <v>13</v>
      </c>
      <c r="AA21" s="14"/>
    </row>
    <row r="22" spans="1:27" ht="16.5">
      <c r="A22" s="12" t="s">
        <v>37</v>
      </c>
      <c r="B22" s="12" t="s">
        <v>37</v>
      </c>
      <c r="C22" s="12" t="s">
        <v>37</v>
      </c>
      <c r="D22" s="12"/>
      <c r="E22" s="12" t="s">
        <v>37</v>
      </c>
      <c r="F22" s="12" t="s">
        <v>37</v>
      </c>
      <c r="G22" s="12" t="s">
        <v>37</v>
      </c>
      <c r="H22" s="12" t="s">
        <v>37</v>
      </c>
      <c r="I22" s="13"/>
      <c r="J22" s="13"/>
      <c r="K22">
        <f t="shared" si="1"/>
        <v>7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6"/>
        <v>1</v>
      </c>
      <c r="S22" s="15">
        <f t="shared" si="6"/>
        <v>1</v>
      </c>
      <c r="T22" s="15">
        <f t="shared" si="6"/>
        <v>1</v>
      </c>
      <c r="U22" s="15">
        <f t="shared" si="6"/>
        <v>1</v>
      </c>
      <c r="V22" s="15">
        <f t="shared" si="6"/>
        <v>1</v>
      </c>
      <c r="W22" s="15">
        <f t="shared" si="6"/>
        <v>1</v>
      </c>
      <c r="X22" s="15">
        <f t="shared" si="6"/>
        <v>1</v>
      </c>
      <c r="Y22" s="15">
        <f t="shared" si="6"/>
        <v>0</v>
      </c>
      <c r="Z22">
        <f t="shared" si="7"/>
        <v>12</v>
      </c>
      <c r="AA22" s="14"/>
    </row>
    <row r="23" spans="1:27" ht="16.5">
      <c r="A23" s="12" t="s">
        <v>37</v>
      </c>
      <c r="B23" s="12" t="s">
        <v>37</v>
      </c>
      <c r="C23" s="12" t="s">
        <v>37</v>
      </c>
      <c r="D23" s="12"/>
      <c r="E23" s="12" t="s">
        <v>37</v>
      </c>
      <c r="F23" s="12" t="s">
        <v>37</v>
      </c>
      <c r="G23" s="12" t="s">
        <v>37</v>
      </c>
      <c r="H23" s="13"/>
      <c r="I23" s="12" t="s">
        <v>37</v>
      </c>
      <c r="J23" s="13"/>
      <c r="K23">
        <f t="shared" si="1"/>
        <v>7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6"/>
        <v>1</v>
      </c>
      <c r="S23" s="15">
        <f t="shared" si="6"/>
        <v>1</v>
      </c>
      <c r="T23" s="15">
        <f t="shared" si="6"/>
        <v>1</v>
      </c>
      <c r="U23" s="15">
        <f t="shared" si="6"/>
        <v>1</v>
      </c>
      <c r="V23" s="15">
        <f t="shared" si="6"/>
        <v>1</v>
      </c>
      <c r="W23" s="15">
        <f t="shared" si="6"/>
        <v>1</v>
      </c>
      <c r="X23" s="15">
        <f t="shared" si="6"/>
        <v>1</v>
      </c>
      <c r="Y23" s="15">
        <f t="shared" si="6"/>
        <v>1</v>
      </c>
      <c r="Z23">
        <f t="shared" si="7"/>
        <v>13</v>
      </c>
      <c r="AA23" s="14"/>
    </row>
    <row r="24" spans="1:27" ht="16.5">
      <c r="A24" s="12" t="s">
        <v>37</v>
      </c>
      <c r="B24" s="12" t="s">
        <v>37</v>
      </c>
      <c r="C24" s="12" t="s">
        <v>37</v>
      </c>
      <c r="D24" s="12"/>
      <c r="E24" s="12" t="s">
        <v>37</v>
      </c>
      <c r="F24" s="12" t="s">
        <v>37</v>
      </c>
      <c r="G24" s="12" t="s">
        <v>37</v>
      </c>
      <c r="H24" s="13"/>
      <c r="I24" s="12"/>
      <c r="J24" s="12" t="s">
        <v>37</v>
      </c>
      <c r="K24">
        <f t="shared" si="1"/>
        <v>7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1</v>
      </c>
      <c r="U24" s="15">
        <f t="shared" si="6"/>
        <v>1</v>
      </c>
      <c r="V24" s="15">
        <f t="shared" si="6"/>
        <v>1</v>
      </c>
      <c r="W24" s="15">
        <f t="shared" si="6"/>
        <v>1</v>
      </c>
      <c r="X24" s="15">
        <f t="shared" si="6"/>
        <v>1</v>
      </c>
      <c r="Y24" s="15">
        <f t="shared" si="6"/>
        <v>1</v>
      </c>
      <c r="Z24">
        <f t="shared" si="7"/>
        <v>13</v>
      </c>
      <c r="AA24" s="14"/>
    </row>
    <row r="25" spans="1:26" ht="16.5">
      <c r="A25" s="12" t="s">
        <v>37</v>
      </c>
      <c r="B25" s="12" t="s">
        <v>37</v>
      </c>
      <c r="C25" s="12" t="s">
        <v>37</v>
      </c>
      <c r="D25" s="12"/>
      <c r="E25" s="12" t="s">
        <v>37</v>
      </c>
      <c r="F25" s="12" t="s">
        <v>37</v>
      </c>
      <c r="G25" s="12"/>
      <c r="H25" s="12" t="s">
        <v>37</v>
      </c>
      <c r="I25" s="12" t="s">
        <v>37</v>
      </c>
      <c r="J25" s="13"/>
      <c r="K25">
        <f t="shared" si="1"/>
        <v>7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t="shared" si="6"/>
        <v>1</v>
      </c>
      <c r="R25" s="15">
        <f t="shared" si="6"/>
        <v>1</v>
      </c>
      <c r="S25" s="15">
        <f t="shared" si="6"/>
        <v>1</v>
      </c>
      <c r="T25" s="15">
        <f t="shared" si="6"/>
        <v>1</v>
      </c>
      <c r="U25" s="15">
        <f t="shared" si="6"/>
        <v>1</v>
      </c>
      <c r="V25" s="15">
        <f t="shared" si="6"/>
        <v>1</v>
      </c>
      <c r="W25" s="15">
        <f t="shared" si="6"/>
        <v>1</v>
      </c>
      <c r="X25" s="15">
        <f t="shared" si="6"/>
        <v>1</v>
      </c>
      <c r="Y25" s="15">
        <f t="shared" si="6"/>
        <v>1</v>
      </c>
      <c r="Z25">
        <f t="shared" si="7"/>
        <v>13</v>
      </c>
    </row>
    <row r="26" spans="1:26" ht="16.5">
      <c r="A26" s="12" t="s">
        <v>37</v>
      </c>
      <c r="B26" s="12" t="s">
        <v>37</v>
      </c>
      <c r="C26" s="12" t="s">
        <v>37</v>
      </c>
      <c r="D26" s="12"/>
      <c r="E26" s="12" t="s">
        <v>37</v>
      </c>
      <c r="F26" s="12" t="s">
        <v>37</v>
      </c>
      <c r="G26" s="12"/>
      <c r="H26" s="12" t="s">
        <v>37</v>
      </c>
      <c r="I26" s="13"/>
      <c r="J26" s="12" t="s">
        <v>37</v>
      </c>
      <c r="K26">
        <f t="shared" si="1"/>
        <v>7</v>
      </c>
      <c r="M26" s="15">
        <f t="shared" si="2"/>
        <v>1</v>
      </c>
      <c r="N26" s="15">
        <f t="shared" si="3"/>
        <v>1</v>
      </c>
      <c r="O26" s="15">
        <f t="shared" si="4"/>
        <v>1</v>
      </c>
      <c r="P26" s="15">
        <f t="shared" si="5"/>
        <v>1</v>
      </c>
      <c r="Q26" s="15">
        <f t="shared" si="6"/>
        <v>1</v>
      </c>
      <c r="R26" s="15">
        <f t="shared" si="6"/>
        <v>1</v>
      </c>
      <c r="S26" s="15">
        <f t="shared" si="6"/>
        <v>1</v>
      </c>
      <c r="T26" s="15">
        <f t="shared" si="6"/>
        <v>1</v>
      </c>
      <c r="U26" s="15">
        <f t="shared" si="6"/>
        <v>1</v>
      </c>
      <c r="V26" s="15">
        <f t="shared" si="6"/>
        <v>1</v>
      </c>
      <c r="W26" s="15">
        <f t="shared" si="6"/>
        <v>1</v>
      </c>
      <c r="X26" s="15">
        <f t="shared" si="6"/>
        <v>1</v>
      </c>
      <c r="Y26" s="15">
        <f t="shared" si="6"/>
        <v>1</v>
      </c>
      <c r="Z26">
        <f t="shared" si="7"/>
        <v>13</v>
      </c>
    </row>
    <row r="27" spans="1:26" ht="16.5">
      <c r="A27" s="12" t="s">
        <v>37</v>
      </c>
      <c r="B27" s="12" t="s">
        <v>37</v>
      </c>
      <c r="C27" s="12" t="s">
        <v>37</v>
      </c>
      <c r="D27" s="12"/>
      <c r="E27" s="12" t="s">
        <v>37</v>
      </c>
      <c r="F27" s="12" t="s">
        <v>37</v>
      </c>
      <c r="G27" s="12"/>
      <c r="H27" s="12"/>
      <c r="I27" s="12" t="s">
        <v>37</v>
      </c>
      <c r="J27" s="12" t="s">
        <v>37</v>
      </c>
      <c r="K27">
        <f t="shared" si="1"/>
        <v>7</v>
      </c>
      <c r="M27" s="15">
        <f t="shared" si="2"/>
        <v>1</v>
      </c>
      <c r="N27" s="15">
        <f t="shared" si="3"/>
        <v>1</v>
      </c>
      <c r="O27" s="15">
        <f t="shared" si="4"/>
        <v>1</v>
      </c>
      <c r="P27" s="15">
        <f t="shared" si="5"/>
        <v>1</v>
      </c>
      <c r="Q27" s="15">
        <f t="shared" si="6"/>
        <v>1</v>
      </c>
      <c r="R27" s="15">
        <f t="shared" si="6"/>
        <v>1</v>
      </c>
      <c r="S27" s="15">
        <f t="shared" si="6"/>
        <v>1</v>
      </c>
      <c r="T27" s="15">
        <f t="shared" si="6"/>
        <v>1</v>
      </c>
      <c r="U27" s="15">
        <f t="shared" si="6"/>
        <v>1</v>
      </c>
      <c r="V27" s="15">
        <f t="shared" si="6"/>
        <v>1</v>
      </c>
      <c r="W27" s="15">
        <f t="shared" si="6"/>
        <v>1</v>
      </c>
      <c r="X27" s="15">
        <f t="shared" si="6"/>
        <v>1</v>
      </c>
      <c r="Y27" s="15">
        <f t="shared" si="6"/>
        <v>1</v>
      </c>
      <c r="Z27">
        <f t="shared" si="7"/>
        <v>13</v>
      </c>
    </row>
    <row r="28" spans="1:26" ht="16.5">
      <c r="A28" s="12" t="s">
        <v>37</v>
      </c>
      <c r="B28" s="12" t="s">
        <v>37</v>
      </c>
      <c r="C28" s="12" t="s">
        <v>37</v>
      </c>
      <c r="D28" s="12"/>
      <c r="E28" s="12" t="s">
        <v>37</v>
      </c>
      <c r="F28" s="13"/>
      <c r="G28" s="12" t="s">
        <v>37</v>
      </c>
      <c r="H28" s="12" t="s">
        <v>37</v>
      </c>
      <c r="I28" s="12" t="s">
        <v>37</v>
      </c>
      <c r="J28" s="13"/>
      <c r="K28">
        <f t="shared" si="1"/>
        <v>7</v>
      </c>
      <c r="M28" s="15">
        <f t="shared" si="2"/>
        <v>1</v>
      </c>
      <c r="N28" s="15">
        <f t="shared" si="3"/>
        <v>1</v>
      </c>
      <c r="O28" s="15">
        <f t="shared" si="4"/>
        <v>1</v>
      </c>
      <c r="P28" s="15">
        <f t="shared" si="5"/>
        <v>1</v>
      </c>
      <c r="Q28" s="15">
        <f aca="true" t="shared" si="8" ref="Q28:V34">IF(OR(A28="V",B28="V",C28="V",D28="V",E28="V"),1,0)</f>
        <v>1</v>
      </c>
      <c r="R28" s="15">
        <f t="shared" si="8"/>
        <v>1</v>
      </c>
      <c r="S28" s="15">
        <f t="shared" si="8"/>
        <v>1</v>
      </c>
      <c r="T28" s="15">
        <f t="shared" si="8"/>
        <v>1</v>
      </c>
      <c r="U28" s="15">
        <f t="shared" si="8"/>
        <v>1</v>
      </c>
      <c r="V28" s="15">
        <f t="shared" si="8"/>
        <v>1</v>
      </c>
      <c r="W28" s="15">
        <f aca="true" t="shared" si="9" ref="W28:Y44">IF(OR(G28="V",H28="V",I28="V",J28="V",K28="V"),1,0)</f>
        <v>1</v>
      </c>
      <c r="X28" s="15">
        <f t="shared" si="9"/>
        <v>1</v>
      </c>
      <c r="Y28" s="15">
        <f t="shared" si="9"/>
        <v>1</v>
      </c>
      <c r="Z28">
        <f t="shared" si="7"/>
        <v>13</v>
      </c>
    </row>
    <row r="29" spans="1:26" ht="16.5">
      <c r="A29" s="12" t="s">
        <v>37</v>
      </c>
      <c r="B29" s="12" t="s">
        <v>37</v>
      </c>
      <c r="C29" s="12" t="s">
        <v>37</v>
      </c>
      <c r="D29" s="12"/>
      <c r="E29" s="12" t="s">
        <v>37</v>
      </c>
      <c r="F29" s="13"/>
      <c r="G29" s="12" t="s">
        <v>37</v>
      </c>
      <c r="H29" s="12" t="s">
        <v>37</v>
      </c>
      <c r="I29" s="13"/>
      <c r="J29" s="12" t="s">
        <v>37</v>
      </c>
      <c r="K29">
        <f t="shared" si="1"/>
        <v>7</v>
      </c>
      <c r="M29" s="15">
        <f t="shared" si="2"/>
        <v>1</v>
      </c>
      <c r="N29" s="15">
        <f t="shared" si="3"/>
        <v>1</v>
      </c>
      <c r="O29" s="15">
        <f t="shared" si="4"/>
        <v>1</v>
      </c>
      <c r="P29" s="15">
        <f t="shared" si="5"/>
        <v>1</v>
      </c>
      <c r="Q29" s="15">
        <f t="shared" si="8"/>
        <v>1</v>
      </c>
      <c r="R29" s="15">
        <f t="shared" si="8"/>
        <v>1</v>
      </c>
      <c r="S29" s="15">
        <f t="shared" si="8"/>
        <v>1</v>
      </c>
      <c r="T29" s="15">
        <f t="shared" si="8"/>
        <v>1</v>
      </c>
      <c r="U29" s="15">
        <f t="shared" si="8"/>
        <v>1</v>
      </c>
      <c r="V29" s="15">
        <f t="shared" si="8"/>
        <v>1</v>
      </c>
      <c r="W29" s="15">
        <f t="shared" si="9"/>
        <v>1</v>
      </c>
      <c r="X29" s="15">
        <f t="shared" si="9"/>
        <v>1</v>
      </c>
      <c r="Y29" s="15">
        <f t="shared" si="9"/>
        <v>1</v>
      </c>
      <c r="Z29">
        <f t="shared" si="7"/>
        <v>13</v>
      </c>
    </row>
    <row r="30" spans="1:26" ht="16.5">
      <c r="A30" s="12" t="s">
        <v>37</v>
      </c>
      <c r="B30" s="12" t="s">
        <v>37</v>
      </c>
      <c r="C30" s="12" t="s">
        <v>37</v>
      </c>
      <c r="D30" s="12"/>
      <c r="E30" s="12" t="s">
        <v>37</v>
      </c>
      <c r="F30" s="13"/>
      <c r="G30" s="12" t="s">
        <v>37</v>
      </c>
      <c r="H30" s="12"/>
      <c r="I30" s="12" t="s">
        <v>37</v>
      </c>
      <c r="J30" s="12" t="s">
        <v>37</v>
      </c>
      <c r="K30">
        <f t="shared" si="1"/>
        <v>7</v>
      </c>
      <c r="M30" s="15">
        <f t="shared" si="2"/>
        <v>1</v>
      </c>
      <c r="N30" s="15">
        <f t="shared" si="3"/>
        <v>1</v>
      </c>
      <c r="O30" s="15">
        <f t="shared" si="4"/>
        <v>1</v>
      </c>
      <c r="P30" s="15">
        <f t="shared" si="5"/>
        <v>1</v>
      </c>
      <c r="Q30" s="15">
        <f t="shared" si="8"/>
        <v>1</v>
      </c>
      <c r="R30" s="15">
        <f t="shared" si="8"/>
        <v>1</v>
      </c>
      <c r="S30" s="15">
        <f t="shared" si="8"/>
        <v>1</v>
      </c>
      <c r="T30" s="15">
        <f t="shared" si="8"/>
        <v>1</v>
      </c>
      <c r="U30" s="15">
        <f t="shared" si="8"/>
        <v>1</v>
      </c>
      <c r="V30" s="15">
        <f t="shared" si="8"/>
        <v>1</v>
      </c>
      <c r="W30" s="15">
        <f t="shared" si="9"/>
        <v>1</v>
      </c>
      <c r="X30" s="15">
        <f t="shared" si="9"/>
        <v>1</v>
      </c>
      <c r="Y30" s="15">
        <f t="shared" si="9"/>
        <v>1</v>
      </c>
      <c r="Z30">
        <f t="shared" si="7"/>
        <v>13</v>
      </c>
    </row>
    <row r="31" spans="1:26" ht="16.5">
      <c r="A31" s="12" t="s">
        <v>37</v>
      </c>
      <c r="B31" s="12" t="s">
        <v>37</v>
      </c>
      <c r="C31" s="12" t="s">
        <v>37</v>
      </c>
      <c r="D31" s="12"/>
      <c r="E31" s="12" t="s">
        <v>37</v>
      </c>
      <c r="F31" s="13"/>
      <c r="G31" s="13"/>
      <c r="H31" s="12" t="s">
        <v>37</v>
      </c>
      <c r="I31" s="12" t="s">
        <v>37</v>
      </c>
      <c r="J31" s="12" t="s">
        <v>37</v>
      </c>
      <c r="K31">
        <f t="shared" si="1"/>
        <v>7</v>
      </c>
      <c r="M31" s="15">
        <f t="shared" si="2"/>
        <v>1</v>
      </c>
      <c r="N31" s="15">
        <f t="shared" si="3"/>
        <v>1</v>
      </c>
      <c r="O31" s="15">
        <f t="shared" si="4"/>
        <v>1</v>
      </c>
      <c r="P31" s="15">
        <f t="shared" si="5"/>
        <v>1</v>
      </c>
      <c r="Q31" s="15">
        <f t="shared" si="8"/>
        <v>1</v>
      </c>
      <c r="R31" s="15">
        <f t="shared" si="8"/>
        <v>1</v>
      </c>
      <c r="S31" s="15">
        <f t="shared" si="8"/>
        <v>1</v>
      </c>
      <c r="T31" s="15">
        <f t="shared" si="8"/>
        <v>1</v>
      </c>
      <c r="U31" s="15">
        <f t="shared" si="8"/>
        <v>1</v>
      </c>
      <c r="V31" s="15">
        <f t="shared" si="8"/>
        <v>1</v>
      </c>
      <c r="W31" s="15">
        <f t="shared" si="9"/>
        <v>1</v>
      </c>
      <c r="X31" s="15">
        <f t="shared" si="9"/>
        <v>1</v>
      </c>
      <c r="Y31" s="15">
        <f t="shared" si="9"/>
        <v>1</v>
      </c>
      <c r="Z31">
        <f t="shared" si="7"/>
        <v>13</v>
      </c>
    </row>
    <row r="32" spans="1:26" ht="16.5">
      <c r="A32" s="12" t="s">
        <v>37</v>
      </c>
      <c r="B32" s="12" t="s">
        <v>37</v>
      </c>
      <c r="C32" s="12" t="s">
        <v>37</v>
      </c>
      <c r="D32" s="12"/>
      <c r="E32" s="12"/>
      <c r="F32" s="12" t="s">
        <v>37</v>
      </c>
      <c r="G32" s="12" t="s">
        <v>37</v>
      </c>
      <c r="H32" s="12" t="s">
        <v>37</v>
      </c>
      <c r="I32" s="12" t="s">
        <v>37</v>
      </c>
      <c r="J32" s="13"/>
      <c r="K32">
        <f t="shared" si="1"/>
        <v>7</v>
      </c>
      <c r="M32" s="15">
        <f aca="true" t="shared" si="10" ref="M32:M50">IF(OR(A32="V",J32="V"),1,0)</f>
        <v>1</v>
      </c>
      <c r="N32" s="15">
        <f aca="true" t="shared" si="11" ref="N32:N50">IF(OR(A32="V",B32="V"),1,0)</f>
        <v>1</v>
      </c>
      <c r="O32" s="15">
        <f aca="true" t="shared" si="12" ref="O32:O50">IF(OR(A32="V",B32="V",C32="V"),1,0)</f>
        <v>1</v>
      </c>
      <c r="P32" s="15">
        <f aca="true" t="shared" si="13" ref="P32:P50">IF(OR(A32="V",B32="V",C32="V",D32="V"),1,0)</f>
        <v>1</v>
      </c>
      <c r="Q32" s="15">
        <f t="shared" si="8"/>
        <v>1</v>
      </c>
      <c r="R32" s="15">
        <f t="shared" si="8"/>
        <v>1</v>
      </c>
      <c r="S32" s="15">
        <f t="shared" si="8"/>
        <v>1</v>
      </c>
      <c r="T32" s="15">
        <f t="shared" si="8"/>
        <v>1</v>
      </c>
      <c r="U32" s="15">
        <f t="shared" si="8"/>
        <v>1</v>
      </c>
      <c r="V32" s="15">
        <f t="shared" si="8"/>
        <v>1</v>
      </c>
      <c r="W32" s="15">
        <f t="shared" si="9"/>
        <v>1</v>
      </c>
      <c r="X32" s="15">
        <f t="shared" si="9"/>
        <v>1</v>
      </c>
      <c r="Y32" s="15">
        <f t="shared" si="9"/>
        <v>1</v>
      </c>
      <c r="Z32">
        <f aca="true" t="shared" si="14" ref="Z32:Z50">SUM(M32:Y32)</f>
        <v>13</v>
      </c>
    </row>
    <row r="33" spans="1:26" ht="16.5">
      <c r="A33" s="12" t="s">
        <v>37</v>
      </c>
      <c r="B33" s="12" t="s">
        <v>37</v>
      </c>
      <c r="C33" s="12" t="s">
        <v>37</v>
      </c>
      <c r="D33" s="12"/>
      <c r="E33" s="12"/>
      <c r="F33" s="12" t="s">
        <v>37</v>
      </c>
      <c r="G33" s="12" t="s">
        <v>37</v>
      </c>
      <c r="H33" s="12" t="s">
        <v>37</v>
      </c>
      <c r="I33" s="13"/>
      <c r="J33" s="12" t="s">
        <v>37</v>
      </c>
      <c r="K33">
        <f t="shared" si="1"/>
        <v>7</v>
      </c>
      <c r="M33" s="15">
        <f t="shared" si="10"/>
        <v>1</v>
      </c>
      <c r="N33" s="15">
        <f t="shared" si="11"/>
        <v>1</v>
      </c>
      <c r="O33" s="15">
        <f t="shared" si="12"/>
        <v>1</v>
      </c>
      <c r="P33" s="15">
        <f t="shared" si="13"/>
        <v>1</v>
      </c>
      <c r="Q33" s="15">
        <f t="shared" si="8"/>
        <v>1</v>
      </c>
      <c r="R33" s="15">
        <f t="shared" si="8"/>
        <v>1</v>
      </c>
      <c r="S33" s="15">
        <f t="shared" si="8"/>
        <v>1</v>
      </c>
      <c r="T33" s="15">
        <f t="shared" si="8"/>
        <v>1</v>
      </c>
      <c r="U33" s="15">
        <f t="shared" si="8"/>
        <v>1</v>
      </c>
      <c r="V33" s="15">
        <f t="shared" si="8"/>
        <v>1</v>
      </c>
      <c r="W33" s="15">
        <f t="shared" si="9"/>
        <v>1</v>
      </c>
      <c r="X33" s="15">
        <f t="shared" si="9"/>
        <v>1</v>
      </c>
      <c r="Y33" s="15">
        <f t="shared" si="9"/>
        <v>1</v>
      </c>
      <c r="Z33">
        <f t="shared" si="14"/>
        <v>13</v>
      </c>
    </row>
    <row r="34" spans="1:26" ht="16.5">
      <c r="A34" s="12" t="s">
        <v>37</v>
      </c>
      <c r="B34" s="12" t="s">
        <v>37</v>
      </c>
      <c r="C34" s="12" t="s">
        <v>37</v>
      </c>
      <c r="D34" s="12"/>
      <c r="E34" s="12"/>
      <c r="F34" s="12" t="s">
        <v>37</v>
      </c>
      <c r="G34" s="12" t="s">
        <v>37</v>
      </c>
      <c r="H34" s="12"/>
      <c r="I34" s="12" t="s">
        <v>37</v>
      </c>
      <c r="J34" s="12" t="s">
        <v>37</v>
      </c>
      <c r="K34">
        <f t="shared" si="1"/>
        <v>7</v>
      </c>
      <c r="M34" s="15">
        <f t="shared" si="10"/>
        <v>1</v>
      </c>
      <c r="N34" s="15">
        <f t="shared" si="11"/>
        <v>1</v>
      </c>
      <c r="O34" s="15">
        <f t="shared" si="12"/>
        <v>1</v>
      </c>
      <c r="P34" s="15">
        <f t="shared" si="13"/>
        <v>1</v>
      </c>
      <c r="Q34" s="15">
        <f t="shared" si="8"/>
        <v>1</v>
      </c>
      <c r="R34" s="15">
        <f t="shared" si="8"/>
        <v>1</v>
      </c>
      <c r="S34" s="15">
        <f t="shared" si="8"/>
        <v>1</v>
      </c>
      <c r="T34" s="15">
        <f aca="true" t="shared" si="15" ref="T34:Y50">IF(OR(D34="V",E34="V",F34="V",G34="V",H34="V"),1,0)</f>
        <v>1</v>
      </c>
      <c r="U34" s="15">
        <f t="shared" si="15"/>
        <v>1</v>
      </c>
      <c r="V34" s="15">
        <f t="shared" si="15"/>
        <v>1</v>
      </c>
      <c r="W34" s="15">
        <f t="shared" si="9"/>
        <v>1</v>
      </c>
      <c r="X34" s="15">
        <f t="shared" si="9"/>
        <v>1</v>
      </c>
      <c r="Y34" s="15">
        <f t="shared" si="9"/>
        <v>1</v>
      </c>
      <c r="Z34">
        <f t="shared" si="14"/>
        <v>13</v>
      </c>
    </row>
    <row r="35" spans="1:26" ht="16.5">
      <c r="A35" s="12" t="s">
        <v>37</v>
      </c>
      <c r="B35" s="12" t="s">
        <v>37</v>
      </c>
      <c r="C35" s="12" t="s">
        <v>37</v>
      </c>
      <c r="D35" s="12"/>
      <c r="E35" s="12"/>
      <c r="F35" s="12" t="s">
        <v>37</v>
      </c>
      <c r="G35" s="13"/>
      <c r="H35" s="12" t="s">
        <v>37</v>
      </c>
      <c r="I35" s="12" t="s">
        <v>37</v>
      </c>
      <c r="J35" s="12" t="s">
        <v>37</v>
      </c>
      <c r="K35">
        <f t="shared" si="1"/>
        <v>7</v>
      </c>
      <c r="M35" s="15">
        <f t="shared" si="10"/>
        <v>1</v>
      </c>
      <c r="N35" s="15">
        <f t="shared" si="11"/>
        <v>1</v>
      </c>
      <c r="O35" s="15">
        <f t="shared" si="12"/>
        <v>1</v>
      </c>
      <c r="P35" s="15">
        <f t="shared" si="13"/>
        <v>1</v>
      </c>
      <c r="Q35" s="15">
        <f aca="true" t="shared" si="16" ref="Q35:S50">IF(OR(A35="V",B35="V",C35="V",D35="V",E35="V"),1,0)</f>
        <v>1</v>
      </c>
      <c r="R35" s="15">
        <f t="shared" si="16"/>
        <v>1</v>
      </c>
      <c r="S35" s="15">
        <f t="shared" si="16"/>
        <v>1</v>
      </c>
      <c r="T35" s="15">
        <f t="shared" si="15"/>
        <v>1</v>
      </c>
      <c r="U35" s="15">
        <f t="shared" si="15"/>
        <v>1</v>
      </c>
      <c r="V35" s="15">
        <f t="shared" si="15"/>
        <v>1</v>
      </c>
      <c r="W35" s="15">
        <f t="shared" si="9"/>
        <v>1</v>
      </c>
      <c r="X35" s="15">
        <f t="shared" si="9"/>
        <v>1</v>
      </c>
      <c r="Y35" s="15">
        <f t="shared" si="9"/>
        <v>1</v>
      </c>
      <c r="Z35">
        <f t="shared" si="14"/>
        <v>13</v>
      </c>
    </row>
    <row r="36" spans="1:26" ht="16.5">
      <c r="A36" s="12" t="s">
        <v>37</v>
      </c>
      <c r="B36" s="12" t="s">
        <v>37</v>
      </c>
      <c r="C36" s="12" t="s">
        <v>37</v>
      </c>
      <c r="D36" s="12"/>
      <c r="E36" s="13"/>
      <c r="F36" s="12"/>
      <c r="G36" s="13" t="s">
        <v>46</v>
      </c>
      <c r="H36" s="12" t="s">
        <v>37</v>
      </c>
      <c r="I36" s="12" t="s">
        <v>37</v>
      </c>
      <c r="J36" s="12" t="s">
        <v>37</v>
      </c>
      <c r="K36">
        <f t="shared" si="1"/>
        <v>7</v>
      </c>
      <c r="M36" s="15">
        <f t="shared" si="10"/>
        <v>1</v>
      </c>
      <c r="N36" s="15">
        <f t="shared" si="11"/>
        <v>1</v>
      </c>
      <c r="O36" s="15">
        <f t="shared" si="12"/>
        <v>1</v>
      </c>
      <c r="P36" s="15">
        <f t="shared" si="13"/>
        <v>1</v>
      </c>
      <c r="Q36" s="15">
        <f t="shared" si="16"/>
        <v>1</v>
      </c>
      <c r="R36" s="15">
        <f t="shared" si="16"/>
        <v>1</v>
      </c>
      <c r="S36" s="15">
        <f t="shared" si="16"/>
        <v>1</v>
      </c>
      <c r="T36" s="15">
        <f t="shared" si="15"/>
        <v>1</v>
      </c>
      <c r="U36" s="15">
        <f t="shared" si="15"/>
        <v>1</v>
      </c>
      <c r="V36" s="15">
        <f t="shared" si="15"/>
        <v>1</v>
      </c>
      <c r="W36" s="15">
        <f t="shared" si="9"/>
        <v>1</v>
      </c>
      <c r="X36" s="15">
        <f t="shared" si="9"/>
        <v>1</v>
      </c>
      <c r="Y36" s="15">
        <f t="shared" si="9"/>
        <v>1</v>
      </c>
      <c r="Z36">
        <f t="shared" si="14"/>
        <v>13</v>
      </c>
    </row>
    <row r="37" spans="1:26" ht="16.5">
      <c r="A37" s="12" t="s">
        <v>37</v>
      </c>
      <c r="B37" s="12" t="s">
        <v>37</v>
      </c>
      <c r="C37" s="12"/>
      <c r="D37" s="12" t="s">
        <v>37</v>
      </c>
      <c r="E37" s="12" t="s">
        <v>37</v>
      </c>
      <c r="F37" s="12" t="s">
        <v>37</v>
      </c>
      <c r="G37" s="12" t="s">
        <v>37</v>
      </c>
      <c r="H37" s="12" t="s">
        <v>37</v>
      </c>
      <c r="I37" s="13"/>
      <c r="J37" s="13"/>
      <c r="K37">
        <f t="shared" si="1"/>
        <v>7</v>
      </c>
      <c r="M37" s="15">
        <f t="shared" si="10"/>
        <v>1</v>
      </c>
      <c r="N37" s="15">
        <f t="shared" si="11"/>
        <v>1</v>
      </c>
      <c r="O37" s="15">
        <f t="shared" si="12"/>
        <v>1</v>
      </c>
      <c r="P37" s="15">
        <f t="shared" si="13"/>
        <v>1</v>
      </c>
      <c r="Q37" s="15">
        <f t="shared" si="16"/>
        <v>1</v>
      </c>
      <c r="R37" s="15">
        <f t="shared" si="16"/>
        <v>1</v>
      </c>
      <c r="S37" s="15">
        <f t="shared" si="16"/>
        <v>1</v>
      </c>
      <c r="T37" s="15">
        <f t="shared" si="15"/>
        <v>1</v>
      </c>
      <c r="U37" s="15">
        <f t="shared" si="15"/>
        <v>1</v>
      </c>
      <c r="V37" s="15">
        <f t="shared" si="15"/>
        <v>1</v>
      </c>
      <c r="W37" s="15">
        <f t="shared" si="9"/>
        <v>1</v>
      </c>
      <c r="X37" s="15">
        <f t="shared" si="9"/>
        <v>1</v>
      </c>
      <c r="Y37" s="15">
        <f t="shared" si="9"/>
        <v>0</v>
      </c>
      <c r="Z37">
        <f t="shared" si="14"/>
        <v>12</v>
      </c>
    </row>
    <row r="38" spans="1:26" ht="16.5">
      <c r="A38" s="12" t="s">
        <v>37</v>
      </c>
      <c r="B38" s="12" t="s">
        <v>37</v>
      </c>
      <c r="C38" s="12"/>
      <c r="D38" s="12" t="s">
        <v>37</v>
      </c>
      <c r="E38" s="12" t="s">
        <v>37</v>
      </c>
      <c r="F38" s="12" t="s">
        <v>37</v>
      </c>
      <c r="G38" s="12" t="s">
        <v>37</v>
      </c>
      <c r="H38" s="13"/>
      <c r="I38" s="12" t="s">
        <v>37</v>
      </c>
      <c r="J38" s="13"/>
      <c r="K38">
        <f t="shared" si="1"/>
        <v>7</v>
      </c>
      <c r="M38" s="15">
        <f t="shared" si="10"/>
        <v>1</v>
      </c>
      <c r="N38" s="15">
        <f t="shared" si="11"/>
        <v>1</v>
      </c>
      <c r="O38" s="15">
        <f t="shared" si="12"/>
        <v>1</v>
      </c>
      <c r="P38" s="15">
        <f t="shared" si="13"/>
        <v>1</v>
      </c>
      <c r="Q38" s="15">
        <f t="shared" si="16"/>
        <v>1</v>
      </c>
      <c r="R38" s="15">
        <f t="shared" si="16"/>
        <v>1</v>
      </c>
      <c r="S38" s="15">
        <f t="shared" si="16"/>
        <v>1</v>
      </c>
      <c r="T38" s="15">
        <f t="shared" si="15"/>
        <v>1</v>
      </c>
      <c r="U38" s="15">
        <f t="shared" si="15"/>
        <v>1</v>
      </c>
      <c r="V38" s="15">
        <f t="shared" si="15"/>
        <v>1</v>
      </c>
      <c r="W38" s="15">
        <f t="shared" si="9"/>
        <v>1</v>
      </c>
      <c r="X38" s="15">
        <f t="shared" si="9"/>
        <v>1</v>
      </c>
      <c r="Y38" s="15">
        <f t="shared" si="9"/>
        <v>1</v>
      </c>
      <c r="Z38">
        <f t="shared" si="14"/>
        <v>13</v>
      </c>
    </row>
    <row r="39" spans="1:26" ht="16.5">
      <c r="A39" s="12" t="s">
        <v>37</v>
      </c>
      <c r="B39" s="12" t="s">
        <v>37</v>
      </c>
      <c r="C39" s="12"/>
      <c r="D39" s="12" t="s">
        <v>37</v>
      </c>
      <c r="E39" s="12" t="s">
        <v>37</v>
      </c>
      <c r="F39" s="12" t="s">
        <v>37</v>
      </c>
      <c r="G39" s="12" t="s">
        <v>37</v>
      </c>
      <c r="H39" s="13"/>
      <c r="I39" s="12"/>
      <c r="J39" s="12" t="s">
        <v>37</v>
      </c>
      <c r="K39">
        <f t="shared" si="1"/>
        <v>7</v>
      </c>
      <c r="M39" s="15">
        <f t="shared" si="10"/>
        <v>1</v>
      </c>
      <c r="N39" s="15">
        <f t="shared" si="11"/>
        <v>1</v>
      </c>
      <c r="O39" s="15">
        <f t="shared" si="12"/>
        <v>1</v>
      </c>
      <c r="P39" s="15">
        <f t="shared" si="13"/>
        <v>1</v>
      </c>
      <c r="Q39" s="15">
        <f t="shared" si="16"/>
        <v>1</v>
      </c>
      <c r="R39" s="15">
        <f t="shared" si="16"/>
        <v>1</v>
      </c>
      <c r="S39" s="15">
        <f t="shared" si="16"/>
        <v>1</v>
      </c>
      <c r="T39" s="15">
        <f t="shared" si="15"/>
        <v>1</v>
      </c>
      <c r="U39" s="15">
        <f t="shared" si="15"/>
        <v>1</v>
      </c>
      <c r="V39" s="15">
        <f t="shared" si="15"/>
        <v>1</v>
      </c>
      <c r="W39" s="15">
        <f t="shared" si="9"/>
        <v>1</v>
      </c>
      <c r="X39" s="15">
        <f t="shared" si="9"/>
        <v>1</v>
      </c>
      <c r="Y39" s="15">
        <f t="shared" si="9"/>
        <v>1</v>
      </c>
      <c r="Z39">
        <f t="shared" si="14"/>
        <v>13</v>
      </c>
    </row>
    <row r="40" spans="1:26" ht="16.5">
      <c r="A40" s="12" t="s">
        <v>37</v>
      </c>
      <c r="B40" s="12" t="s">
        <v>37</v>
      </c>
      <c r="C40" s="12"/>
      <c r="D40" s="12" t="s">
        <v>37</v>
      </c>
      <c r="E40" s="12" t="s">
        <v>37</v>
      </c>
      <c r="F40" s="12" t="s">
        <v>37</v>
      </c>
      <c r="G40" s="12"/>
      <c r="H40" s="12" t="s">
        <v>37</v>
      </c>
      <c r="I40" s="12" t="s">
        <v>37</v>
      </c>
      <c r="J40" s="13"/>
      <c r="K40">
        <f t="shared" si="1"/>
        <v>7</v>
      </c>
      <c r="M40" s="15">
        <f t="shared" si="10"/>
        <v>1</v>
      </c>
      <c r="N40" s="15">
        <f t="shared" si="11"/>
        <v>1</v>
      </c>
      <c r="O40" s="15">
        <f t="shared" si="12"/>
        <v>1</v>
      </c>
      <c r="P40" s="15">
        <f t="shared" si="13"/>
        <v>1</v>
      </c>
      <c r="Q40" s="15">
        <f t="shared" si="16"/>
        <v>1</v>
      </c>
      <c r="R40" s="15">
        <f t="shared" si="16"/>
        <v>1</v>
      </c>
      <c r="S40" s="15">
        <f t="shared" si="16"/>
        <v>1</v>
      </c>
      <c r="T40" s="15">
        <f t="shared" si="15"/>
        <v>1</v>
      </c>
      <c r="U40" s="15">
        <f t="shared" si="15"/>
        <v>1</v>
      </c>
      <c r="V40" s="15">
        <f t="shared" si="15"/>
        <v>1</v>
      </c>
      <c r="W40" s="15">
        <f t="shared" si="9"/>
        <v>1</v>
      </c>
      <c r="X40" s="15">
        <f t="shared" si="9"/>
        <v>1</v>
      </c>
      <c r="Y40" s="15">
        <f t="shared" si="9"/>
        <v>1</v>
      </c>
      <c r="Z40">
        <f t="shared" si="14"/>
        <v>13</v>
      </c>
    </row>
    <row r="41" spans="1:26" ht="16.5">
      <c r="A41" s="12" t="s">
        <v>37</v>
      </c>
      <c r="B41" s="12" t="s">
        <v>37</v>
      </c>
      <c r="C41" s="12"/>
      <c r="D41" s="12" t="s">
        <v>37</v>
      </c>
      <c r="E41" s="12" t="s">
        <v>37</v>
      </c>
      <c r="F41" s="12" t="s">
        <v>37</v>
      </c>
      <c r="G41" s="12"/>
      <c r="H41" s="12" t="s">
        <v>37</v>
      </c>
      <c r="I41" s="13"/>
      <c r="J41" s="12" t="s">
        <v>37</v>
      </c>
      <c r="K41">
        <f t="shared" si="1"/>
        <v>7</v>
      </c>
      <c r="M41" s="15">
        <f t="shared" si="10"/>
        <v>1</v>
      </c>
      <c r="N41" s="15">
        <f t="shared" si="11"/>
        <v>1</v>
      </c>
      <c r="O41" s="15">
        <f t="shared" si="12"/>
        <v>1</v>
      </c>
      <c r="P41" s="15">
        <f t="shared" si="13"/>
        <v>1</v>
      </c>
      <c r="Q41" s="15">
        <f t="shared" si="16"/>
        <v>1</v>
      </c>
      <c r="R41" s="15">
        <f t="shared" si="16"/>
        <v>1</v>
      </c>
      <c r="S41" s="15">
        <f t="shared" si="16"/>
        <v>1</v>
      </c>
      <c r="T41" s="15">
        <f t="shared" si="15"/>
        <v>1</v>
      </c>
      <c r="U41" s="15">
        <f t="shared" si="15"/>
        <v>1</v>
      </c>
      <c r="V41" s="15">
        <f t="shared" si="15"/>
        <v>1</v>
      </c>
      <c r="W41" s="15">
        <f t="shared" si="9"/>
        <v>1</v>
      </c>
      <c r="X41" s="15">
        <f t="shared" si="9"/>
        <v>1</v>
      </c>
      <c r="Y41" s="15">
        <f t="shared" si="9"/>
        <v>1</v>
      </c>
      <c r="Z41">
        <f t="shared" si="14"/>
        <v>13</v>
      </c>
    </row>
    <row r="42" spans="1:26" ht="16.5">
      <c r="A42" s="12" t="s">
        <v>37</v>
      </c>
      <c r="B42" s="12" t="s">
        <v>37</v>
      </c>
      <c r="C42" s="12"/>
      <c r="D42" s="12" t="s">
        <v>37</v>
      </c>
      <c r="E42" s="12" t="s">
        <v>37</v>
      </c>
      <c r="F42" s="12" t="s">
        <v>37</v>
      </c>
      <c r="G42" s="12"/>
      <c r="H42" s="12"/>
      <c r="I42" s="12" t="s">
        <v>37</v>
      </c>
      <c r="J42" s="12" t="s">
        <v>37</v>
      </c>
      <c r="K42">
        <f t="shared" si="1"/>
        <v>7</v>
      </c>
      <c r="M42" s="15">
        <f t="shared" si="10"/>
        <v>1</v>
      </c>
      <c r="N42" s="15">
        <f t="shared" si="11"/>
        <v>1</v>
      </c>
      <c r="O42" s="15">
        <f t="shared" si="12"/>
        <v>1</v>
      </c>
      <c r="P42" s="15">
        <f t="shared" si="13"/>
        <v>1</v>
      </c>
      <c r="Q42" s="15">
        <f t="shared" si="16"/>
        <v>1</v>
      </c>
      <c r="R42" s="15">
        <f t="shared" si="16"/>
        <v>1</v>
      </c>
      <c r="S42" s="15">
        <f t="shared" si="16"/>
        <v>1</v>
      </c>
      <c r="T42" s="15">
        <f t="shared" si="15"/>
        <v>1</v>
      </c>
      <c r="U42" s="15">
        <f t="shared" si="15"/>
        <v>1</v>
      </c>
      <c r="V42" s="15">
        <f t="shared" si="15"/>
        <v>1</v>
      </c>
      <c r="W42" s="15">
        <f t="shared" si="9"/>
        <v>1</v>
      </c>
      <c r="X42" s="15">
        <f t="shared" si="9"/>
        <v>1</v>
      </c>
      <c r="Y42" s="15">
        <f t="shared" si="9"/>
        <v>1</v>
      </c>
      <c r="Z42">
        <f t="shared" si="14"/>
        <v>13</v>
      </c>
    </row>
    <row r="43" spans="1:26" ht="16.5">
      <c r="A43" s="12" t="s">
        <v>37</v>
      </c>
      <c r="B43" s="12" t="s">
        <v>37</v>
      </c>
      <c r="C43" s="12"/>
      <c r="D43" s="12" t="s">
        <v>37</v>
      </c>
      <c r="E43" s="12" t="s">
        <v>37</v>
      </c>
      <c r="F43" s="13"/>
      <c r="G43" s="12" t="s">
        <v>37</v>
      </c>
      <c r="H43" s="12" t="s">
        <v>37</v>
      </c>
      <c r="I43" s="12" t="s">
        <v>37</v>
      </c>
      <c r="J43" s="13"/>
      <c r="K43">
        <f t="shared" si="1"/>
        <v>7</v>
      </c>
      <c r="M43" s="15">
        <f t="shared" si="10"/>
        <v>1</v>
      </c>
      <c r="N43" s="15">
        <f t="shared" si="11"/>
        <v>1</v>
      </c>
      <c r="O43" s="15">
        <f t="shared" si="12"/>
        <v>1</v>
      </c>
      <c r="P43" s="15">
        <f t="shared" si="13"/>
        <v>1</v>
      </c>
      <c r="Q43" s="15">
        <f t="shared" si="16"/>
        <v>1</v>
      </c>
      <c r="R43" s="15">
        <f t="shared" si="16"/>
        <v>1</v>
      </c>
      <c r="S43" s="15">
        <f t="shared" si="16"/>
        <v>1</v>
      </c>
      <c r="T43" s="15">
        <f t="shared" si="15"/>
        <v>1</v>
      </c>
      <c r="U43" s="15">
        <f t="shared" si="15"/>
        <v>1</v>
      </c>
      <c r="V43" s="15">
        <f t="shared" si="15"/>
        <v>1</v>
      </c>
      <c r="W43" s="15">
        <f t="shared" si="9"/>
        <v>1</v>
      </c>
      <c r="X43" s="15">
        <f t="shared" si="9"/>
        <v>1</v>
      </c>
      <c r="Y43" s="15">
        <f t="shared" si="9"/>
        <v>1</v>
      </c>
      <c r="Z43">
        <f t="shared" si="14"/>
        <v>13</v>
      </c>
    </row>
    <row r="44" spans="1:26" ht="16.5">
      <c r="A44" s="12" t="s">
        <v>37</v>
      </c>
      <c r="B44" s="12" t="s">
        <v>37</v>
      </c>
      <c r="C44" s="12"/>
      <c r="D44" s="12" t="s">
        <v>37</v>
      </c>
      <c r="E44" s="12" t="s">
        <v>37</v>
      </c>
      <c r="F44" s="13"/>
      <c r="G44" s="12" t="s">
        <v>37</v>
      </c>
      <c r="H44" s="12" t="s">
        <v>37</v>
      </c>
      <c r="I44" s="13"/>
      <c r="J44" s="12" t="s">
        <v>37</v>
      </c>
      <c r="K44">
        <f t="shared" si="1"/>
        <v>7</v>
      </c>
      <c r="M44" s="15">
        <f t="shared" si="10"/>
        <v>1</v>
      </c>
      <c r="N44" s="15">
        <f t="shared" si="11"/>
        <v>1</v>
      </c>
      <c r="O44" s="15">
        <f t="shared" si="12"/>
        <v>1</v>
      </c>
      <c r="P44" s="15">
        <f t="shared" si="13"/>
        <v>1</v>
      </c>
      <c r="Q44" s="15">
        <f t="shared" si="16"/>
        <v>1</v>
      </c>
      <c r="R44" s="15">
        <f t="shared" si="16"/>
        <v>1</v>
      </c>
      <c r="S44" s="15">
        <f t="shared" si="16"/>
        <v>1</v>
      </c>
      <c r="T44" s="15">
        <f t="shared" si="15"/>
        <v>1</v>
      </c>
      <c r="U44" s="15">
        <f t="shared" si="15"/>
        <v>1</v>
      </c>
      <c r="V44" s="15">
        <f t="shared" si="15"/>
        <v>1</v>
      </c>
      <c r="W44" s="15">
        <f t="shared" si="9"/>
        <v>1</v>
      </c>
      <c r="X44" s="15">
        <f t="shared" si="9"/>
        <v>1</v>
      </c>
      <c r="Y44" s="15">
        <f t="shared" si="9"/>
        <v>1</v>
      </c>
      <c r="Z44">
        <f t="shared" si="14"/>
        <v>13</v>
      </c>
    </row>
    <row r="45" spans="1:26" ht="16.5">
      <c r="A45" s="12" t="s">
        <v>37</v>
      </c>
      <c r="B45" s="12" t="s">
        <v>37</v>
      </c>
      <c r="C45" s="12"/>
      <c r="D45" s="12" t="s">
        <v>37</v>
      </c>
      <c r="E45" s="12" t="s">
        <v>37</v>
      </c>
      <c r="F45" s="13"/>
      <c r="G45" s="12" t="s">
        <v>37</v>
      </c>
      <c r="H45" s="12"/>
      <c r="I45" s="12" t="s">
        <v>37</v>
      </c>
      <c r="J45" s="12" t="s">
        <v>37</v>
      </c>
      <c r="K45">
        <f t="shared" si="1"/>
        <v>7</v>
      </c>
      <c r="M45" s="15">
        <f t="shared" si="10"/>
        <v>1</v>
      </c>
      <c r="N45" s="15">
        <f t="shared" si="11"/>
        <v>1</v>
      </c>
      <c r="O45" s="15">
        <f t="shared" si="12"/>
        <v>1</v>
      </c>
      <c r="P45" s="15">
        <f t="shared" si="13"/>
        <v>1</v>
      </c>
      <c r="Q45" s="15">
        <f t="shared" si="16"/>
        <v>1</v>
      </c>
      <c r="R45" s="15">
        <f t="shared" si="16"/>
        <v>1</v>
      </c>
      <c r="S45" s="15">
        <f t="shared" si="16"/>
        <v>1</v>
      </c>
      <c r="T45" s="15">
        <f t="shared" si="15"/>
        <v>1</v>
      </c>
      <c r="U45" s="15">
        <f t="shared" si="15"/>
        <v>1</v>
      </c>
      <c r="V45" s="15">
        <f t="shared" si="15"/>
        <v>1</v>
      </c>
      <c r="W45" s="15">
        <f t="shared" si="15"/>
        <v>1</v>
      </c>
      <c r="X45" s="15">
        <f t="shared" si="15"/>
        <v>1</v>
      </c>
      <c r="Y45" s="15">
        <f t="shared" si="15"/>
        <v>1</v>
      </c>
      <c r="Z45">
        <f t="shared" si="14"/>
        <v>13</v>
      </c>
    </row>
    <row r="46" spans="1:26" ht="16.5">
      <c r="A46" s="12" t="s">
        <v>37</v>
      </c>
      <c r="B46" s="12" t="s">
        <v>37</v>
      </c>
      <c r="D46" s="12" t="s">
        <v>37</v>
      </c>
      <c r="E46" s="12" t="s">
        <v>37</v>
      </c>
      <c r="F46" s="13"/>
      <c r="G46" s="13"/>
      <c r="H46" s="12" t="s">
        <v>37</v>
      </c>
      <c r="I46" s="12" t="s">
        <v>37</v>
      </c>
      <c r="J46" s="12" t="s">
        <v>37</v>
      </c>
      <c r="K46">
        <f t="shared" si="1"/>
        <v>7</v>
      </c>
      <c r="M46" s="15">
        <f t="shared" si="10"/>
        <v>1</v>
      </c>
      <c r="N46" s="15">
        <f t="shared" si="11"/>
        <v>1</v>
      </c>
      <c r="O46" s="15">
        <f t="shared" si="12"/>
        <v>1</v>
      </c>
      <c r="P46" s="15">
        <f t="shared" si="13"/>
        <v>1</v>
      </c>
      <c r="Q46" s="15">
        <f t="shared" si="16"/>
        <v>1</v>
      </c>
      <c r="R46" s="15">
        <f t="shared" si="16"/>
        <v>1</v>
      </c>
      <c r="S46" s="15">
        <f t="shared" si="16"/>
        <v>1</v>
      </c>
      <c r="T46" s="15">
        <f t="shared" si="15"/>
        <v>1</v>
      </c>
      <c r="U46" s="15">
        <f t="shared" si="15"/>
        <v>1</v>
      </c>
      <c r="V46" s="15">
        <f t="shared" si="15"/>
        <v>1</v>
      </c>
      <c r="W46" s="15">
        <f t="shared" si="15"/>
        <v>1</v>
      </c>
      <c r="X46" s="15">
        <f t="shared" si="15"/>
        <v>1</v>
      </c>
      <c r="Y46" s="15">
        <f t="shared" si="15"/>
        <v>1</v>
      </c>
      <c r="Z46">
        <f t="shared" si="14"/>
        <v>13</v>
      </c>
    </row>
    <row r="47" spans="1:26" ht="16.5">
      <c r="A47" s="12" t="s">
        <v>37</v>
      </c>
      <c r="B47" s="12" t="s">
        <v>37</v>
      </c>
      <c r="D47" s="12" t="s">
        <v>37</v>
      </c>
      <c r="E47" s="12"/>
      <c r="F47" s="12" t="s">
        <v>37</v>
      </c>
      <c r="G47" s="12" t="s">
        <v>37</v>
      </c>
      <c r="H47" s="12" t="s">
        <v>37</v>
      </c>
      <c r="I47" s="12" t="s">
        <v>37</v>
      </c>
      <c r="J47" s="13"/>
      <c r="K47">
        <f t="shared" si="1"/>
        <v>7</v>
      </c>
      <c r="M47" s="15">
        <f t="shared" si="10"/>
        <v>1</v>
      </c>
      <c r="N47" s="15">
        <f t="shared" si="11"/>
        <v>1</v>
      </c>
      <c r="O47" s="15">
        <f t="shared" si="12"/>
        <v>1</v>
      </c>
      <c r="P47" s="15">
        <f t="shared" si="13"/>
        <v>1</v>
      </c>
      <c r="Q47" s="15">
        <f t="shared" si="16"/>
        <v>1</v>
      </c>
      <c r="R47" s="15">
        <f t="shared" si="16"/>
        <v>1</v>
      </c>
      <c r="S47" s="15">
        <f t="shared" si="16"/>
        <v>1</v>
      </c>
      <c r="T47" s="15">
        <f t="shared" si="15"/>
        <v>1</v>
      </c>
      <c r="U47" s="15">
        <f t="shared" si="15"/>
        <v>1</v>
      </c>
      <c r="V47" s="15">
        <f t="shared" si="15"/>
        <v>1</v>
      </c>
      <c r="W47" s="15">
        <f t="shared" si="15"/>
        <v>1</v>
      </c>
      <c r="X47" s="15">
        <f t="shared" si="15"/>
        <v>1</v>
      </c>
      <c r="Y47" s="15">
        <f t="shared" si="15"/>
        <v>1</v>
      </c>
      <c r="Z47">
        <f t="shared" si="14"/>
        <v>13</v>
      </c>
    </row>
    <row r="48" spans="1:26" ht="16.5">
      <c r="A48" s="12" t="s">
        <v>37</v>
      </c>
      <c r="B48" s="12" t="s">
        <v>37</v>
      </c>
      <c r="D48" s="12" t="s">
        <v>37</v>
      </c>
      <c r="E48" s="12"/>
      <c r="F48" s="12" t="s">
        <v>37</v>
      </c>
      <c r="G48" s="12" t="s">
        <v>37</v>
      </c>
      <c r="H48" s="12" t="s">
        <v>37</v>
      </c>
      <c r="I48" s="13"/>
      <c r="J48" s="12" t="s">
        <v>37</v>
      </c>
      <c r="K48">
        <f t="shared" si="1"/>
        <v>7</v>
      </c>
      <c r="M48" s="15">
        <f t="shared" si="10"/>
        <v>1</v>
      </c>
      <c r="N48" s="15">
        <f t="shared" si="11"/>
        <v>1</v>
      </c>
      <c r="O48" s="15">
        <f t="shared" si="12"/>
        <v>1</v>
      </c>
      <c r="P48" s="15">
        <f t="shared" si="13"/>
        <v>1</v>
      </c>
      <c r="Q48" s="15">
        <f t="shared" si="16"/>
        <v>1</v>
      </c>
      <c r="R48" s="15">
        <f t="shared" si="16"/>
        <v>1</v>
      </c>
      <c r="S48" s="15">
        <f t="shared" si="16"/>
        <v>1</v>
      </c>
      <c r="T48" s="15">
        <f t="shared" si="15"/>
        <v>1</v>
      </c>
      <c r="U48" s="15">
        <f t="shared" si="15"/>
        <v>1</v>
      </c>
      <c r="V48" s="15">
        <f t="shared" si="15"/>
        <v>1</v>
      </c>
      <c r="W48" s="15">
        <f t="shared" si="15"/>
        <v>1</v>
      </c>
      <c r="X48" s="15">
        <f t="shared" si="15"/>
        <v>1</v>
      </c>
      <c r="Y48" s="15">
        <f t="shared" si="15"/>
        <v>1</v>
      </c>
      <c r="Z48">
        <f t="shared" si="14"/>
        <v>13</v>
      </c>
    </row>
    <row r="49" spans="1:26" ht="16.5">
      <c r="A49" s="12" t="s">
        <v>37</v>
      </c>
      <c r="B49" s="12" t="s">
        <v>37</v>
      </c>
      <c r="D49" s="12" t="s">
        <v>37</v>
      </c>
      <c r="E49" s="12"/>
      <c r="F49" s="12" t="s">
        <v>37</v>
      </c>
      <c r="G49" s="12" t="s">
        <v>37</v>
      </c>
      <c r="H49" s="12"/>
      <c r="I49" s="12" t="s">
        <v>37</v>
      </c>
      <c r="J49" s="12" t="s">
        <v>37</v>
      </c>
      <c r="K49">
        <f t="shared" si="1"/>
        <v>7</v>
      </c>
      <c r="M49" s="15">
        <f t="shared" si="10"/>
        <v>1</v>
      </c>
      <c r="N49" s="15">
        <f t="shared" si="11"/>
        <v>1</v>
      </c>
      <c r="O49" s="15">
        <f t="shared" si="12"/>
        <v>1</v>
      </c>
      <c r="P49" s="15">
        <f t="shared" si="13"/>
        <v>1</v>
      </c>
      <c r="Q49" s="15">
        <f t="shared" si="16"/>
        <v>1</v>
      </c>
      <c r="R49" s="15">
        <f t="shared" si="16"/>
        <v>1</v>
      </c>
      <c r="S49" s="15">
        <f t="shared" si="16"/>
        <v>1</v>
      </c>
      <c r="T49" s="15">
        <f t="shared" si="15"/>
        <v>1</v>
      </c>
      <c r="U49" s="15">
        <f t="shared" si="15"/>
        <v>1</v>
      </c>
      <c r="V49" s="15">
        <f t="shared" si="15"/>
        <v>1</v>
      </c>
      <c r="W49" s="15">
        <f t="shared" si="15"/>
        <v>1</v>
      </c>
      <c r="X49" s="15">
        <f t="shared" si="15"/>
        <v>1</v>
      </c>
      <c r="Y49" s="15">
        <f t="shared" si="15"/>
        <v>1</v>
      </c>
      <c r="Z49">
        <f t="shared" si="14"/>
        <v>13</v>
      </c>
    </row>
    <row r="50" spans="1:26" ht="16.5">
      <c r="A50" s="12" t="s">
        <v>37</v>
      </c>
      <c r="B50" s="12" t="s">
        <v>37</v>
      </c>
      <c r="D50" s="12" t="s">
        <v>37</v>
      </c>
      <c r="E50" s="12"/>
      <c r="F50" s="12" t="s">
        <v>37</v>
      </c>
      <c r="G50" s="13"/>
      <c r="H50" s="12" t="s">
        <v>37</v>
      </c>
      <c r="I50" s="12" t="s">
        <v>37</v>
      </c>
      <c r="J50" s="12" t="s">
        <v>37</v>
      </c>
      <c r="K50">
        <f t="shared" si="1"/>
        <v>7</v>
      </c>
      <c r="M50" s="15">
        <f t="shared" si="10"/>
        <v>1</v>
      </c>
      <c r="N50" s="15">
        <f t="shared" si="11"/>
        <v>1</v>
      </c>
      <c r="O50" s="15">
        <f t="shared" si="12"/>
        <v>1</v>
      </c>
      <c r="P50" s="15">
        <f t="shared" si="13"/>
        <v>1</v>
      </c>
      <c r="Q50" s="15">
        <f t="shared" si="16"/>
        <v>1</v>
      </c>
      <c r="R50" s="15">
        <f t="shared" si="16"/>
        <v>1</v>
      </c>
      <c r="S50" s="15">
        <f t="shared" si="16"/>
        <v>1</v>
      </c>
      <c r="T50" s="15">
        <f t="shared" si="15"/>
        <v>1</v>
      </c>
      <c r="U50" s="15">
        <f t="shared" si="15"/>
        <v>1</v>
      </c>
      <c r="V50" s="15">
        <f t="shared" si="15"/>
        <v>1</v>
      </c>
      <c r="W50" s="15">
        <f t="shared" si="15"/>
        <v>1</v>
      </c>
      <c r="X50" s="15">
        <f t="shared" si="15"/>
        <v>1</v>
      </c>
      <c r="Y50" s="15">
        <f t="shared" si="15"/>
        <v>1</v>
      </c>
      <c r="Z50">
        <f t="shared" si="14"/>
        <v>13</v>
      </c>
    </row>
    <row r="51" spans="1:26" ht="16.5">
      <c r="A51" s="12" t="s">
        <v>37</v>
      </c>
      <c r="B51" s="12" t="s">
        <v>37</v>
      </c>
      <c r="D51" s="12" t="s">
        <v>37</v>
      </c>
      <c r="E51" s="12"/>
      <c r="F51" s="12"/>
      <c r="G51" s="12" t="s">
        <v>37</v>
      </c>
      <c r="H51" s="12" t="s">
        <v>37</v>
      </c>
      <c r="I51" s="12" t="s">
        <v>37</v>
      </c>
      <c r="J51" s="12" t="s">
        <v>37</v>
      </c>
      <c r="K51">
        <f t="shared" si="1"/>
        <v>7</v>
      </c>
      <c r="M51" s="15">
        <f aca="true" t="shared" si="17" ref="M51:M114">IF(OR(A51="V",J51="V"),1,0)</f>
        <v>1</v>
      </c>
      <c r="N51" s="15">
        <f aca="true" t="shared" si="18" ref="N51:N114">IF(OR(A51="V",B51="V"),1,0)</f>
        <v>1</v>
      </c>
      <c r="O51" s="15">
        <f aca="true" t="shared" si="19" ref="O51:O114">IF(OR(A51="V",B51="V",C51="V"),1,0)</f>
        <v>1</v>
      </c>
      <c r="P51" s="15">
        <f aca="true" t="shared" si="20" ref="P51:P114">IF(OR(A51="V",B51="V",C51="V",D51="V"),1,0)</f>
        <v>1</v>
      </c>
      <c r="Q51" s="15">
        <f aca="true" t="shared" si="21" ref="Q51:Q114">IF(OR(A51="V",B51="V",C51="V",D51="V",E51="V"),1,0)</f>
        <v>1</v>
      </c>
      <c r="R51" s="15">
        <f aca="true" t="shared" si="22" ref="R51:R114">IF(OR(B51="V",C51="V",D51="V",E51="V",F51="V"),1,0)</f>
        <v>1</v>
      </c>
      <c r="S51" s="15">
        <f aca="true" t="shared" si="23" ref="S51:S114">IF(OR(C51="V",D51="V",E51="V",F51="V",G51="V"),1,0)</f>
        <v>1</v>
      </c>
      <c r="T51" s="15">
        <f aca="true" t="shared" si="24" ref="T51:T114">IF(OR(D51="V",E51="V",F51="V",G51="V",H51="V"),1,0)</f>
        <v>1</v>
      </c>
      <c r="U51" s="15">
        <f aca="true" t="shared" si="25" ref="U51:U114">IF(OR(E51="V",F51="V",G51="V",H51="V",I51="V"),1,0)</f>
        <v>1</v>
      </c>
      <c r="V51" s="15">
        <f aca="true" t="shared" si="26" ref="V51:V114">IF(OR(F51="V",G51="V",H51="V",I51="V",J51="V"),1,0)</f>
        <v>1</v>
      </c>
      <c r="W51" s="15">
        <f aca="true" t="shared" si="27" ref="W51:W114">IF(OR(G51="V",H51="V",I51="V",J51="V",K51="V"),1,0)</f>
        <v>1</v>
      </c>
      <c r="X51" s="15">
        <f aca="true" t="shared" si="28" ref="X51:X114">IF(OR(H51="V",I51="V",J51="V",K51="V",L51="V"),1,0)</f>
        <v>1</v>
      </c>
      <c r="Y51" s="15">
        <f aca="true" t="shared" si="29" ref="Y51:Y114">IF(OR(I51="V",J51="V",K51="V",L51="V",M51="V"),1,0)</f>
        <v>1</v>
      </c>
      <c r="Z51">
        <f aca="true" t="shared" si="30" ref="Z51:Z114">SUM(M51:Y51)</f>
        <v>13</v>
      </c>
    </row>
    <row r="52" spans="1:26" ht="16.5">
      <c r="A52" s="12" t="s">
        <v>37</v>
      </c>
      <c r="B52" s="12" t="s">
        <v>37</v>
      </c>
      <c r="E52" s="12" t="s">
        <v>37</v>
      </c>
      <c r="F52" s="12" t="s">
        <v>37</v>
      </c>
      <c r="G52" s="12" t="s">
        <v>37</v>
      </c>
      <c r="H52" s="12" t="s">
        <v>37</v>
      </c>
      <c r="I52" s="12" t="s">
        <v>37</v>
      </c>
      <c r="J52" s="13"/>
      <c r="K52">
        <f t="shared" si="1"/>
        <v>7</v>
      </c>
      <c r="M52" s="15">
        <f t="shared" si="17"/>
        <v>1</v>
      </c>
      <c r="N52" s="15">
        <f t="shared" si="18"/>
        <v>1</v>
      </c>
      <c r="O52" s="15">
        <f t="shared" si="19"/>
        <v>1</v>
      </c>
      <c r="P52" s="15">
        <f t="shared" si="20"/>
        <v>1</v>
      </c>
      <c r="Q52" s="15">
        <f t="shared" si="21"/>
        <v>1</v>
      </c>
      <c r="R52" s="15">
        <f t="shared" si="22"/>
        <v>1</v>
      </c>
      <c r="S52" s="15">
        <f t="shared" si="23"/>
        <v>1</v>
      </c>
      <c r="T52" s="15">
        <f t="shared" si="24"/>
        <v>1</v>
      </c>
      <c r="U52" s="15">
        <f t="shared" si="25"/>
        <v>1</v>
      </c>
      <c r="V52" s="15">
        <f t="shared" si="26"/>
        <v>1</v>
      </c>
      <c r="W52" s="15">
        <f t="shared" si="27"/>
        <v>1</v>
      </c>
      <c r="X52" s="15">
        <f t="shared" si="28"/>
        <v>1</v>
      </c>
      <c r="Y52" s="15">
        <f t="shared" si="29"/>
        <v>1</v>
      </c>
      <c r="Z52">
        <f t="shared" si="30"/>
        <v>13</v>
      </c>
    </row>
    <row r="53" spans="1:26" ht="16.5">
      <c r="A53" s="12" t="s">
        <v>37</v>
      </c>
      <c r="B53" s="12" t="s">
        <v>37</v>
      </c>
      <c r="E53" s="12" t="s">
        <v>37</v>
      </c>
      <c r="F53" s="12" t="s">
        <v>37</v>
      </c>
      <c r="G53" s="12" t="s">
        <v>37</v>
      </c>
      <c r="H53" s="12" t="s">
        <v>37</v>
      </c>
      <c r="I53" s="13"/>
      <c r="J53" s="12" t="s">
        <v>37</v>
      </c>
      <c r="K53">
        <f t="shared" si="1"/>
        <v>7</v>
      </c>
      <c r="M53" s="15">
        <f t="shared" si="17"/>
        <v>1</v>
      </c>
      <c r="N53" s="15">
        <f t="shared" si="18"/>
        <v>1</v>
      </c>
      <c r="O53" s="15">
        <f t="shared" si="19"/>
        <v>1</v>
      </c>
      <c r="P53" s="15">
        <f t="shared" si="20"/>
        <v>1</v>
      </c>
      <c r="Q53" s="15">
        <f t="shared" si="21"/>
        <v>1</v>
      </c>
      <c r="R53" s="15">
        <f t="shared" si="22"/>
        <v>1</v>
      </c>
      <c r="S53" s="15">
        <f t="shared" si="23"/>
        <v>1</v>
      </c>
      <c r="T53" s="15">
        <f t="shared" si="24"/>
        <v>1</v>
      </c>
      <c r="U53" s="15">
        <f t="shared" si="25"/>
        <v>1</v>
      </c>
      <c r="V53" s="15">
        <f t="shared" si="26"/>
        <v>1</v>
      </c>
      <c r="W53" s="15">
        <f t="shared" si="27"/>
        <v>1</v>
      </c>
      <c r="X53" s="15">
        <f t="shared" si="28"/>
        <v>1</v>
      </c>
      <c r="Y53" s="15">
        <f t="shared" si="29"/>
        <v>1</v>
      </c>
      <c r="Z53">
        <f t="shared" si="30"/>
        <v>13</v>
      </c>
    </row>
    <row r="54" spans="1:26" ht="16.5">
      <c r="A54" s="12" t="s">
        <v>37</v>
      </c>
      <c r="B54" s="12" t="s">
        <v>37</v>
      </c>
      <c r="E54" s="12" t="s">
        <v>37</v>
      </c>
      <c r="F54" s="12" t="s">
        <v>37</v>
      </c>
      <c r="G54" s="12" t="s">
        <v>37</v>
      </c>
      <c r="H54" s="12"/>
      <c r="I54" s="12" t="s">
        <v>37</v>
      </c>
      <c r="J54" s="12" t="s">
        <v>37</v>
      </c>
      <c r="K54">
        <f t="shared" si="1"/>
        <v>7</v>
      </c>
      <c r="M54" s="15">
        <f t="shared" si="17"/>
        <v>1</v>
      </c>
      <c r="N54" s="15">
        <f t="shared" si="18"/>
        <v>1</v>
      </c>
      <c r="O54" s="15">
        <f t="shared" si="19"/>
        <v>1</v>
      </c>
      <c r="P54" s="15">
        <f t="shared" si="20"/>
        <v>1</v>
      </c>
      <c r="Q54" s="15">
        <f t="shared" si="21"/>
        <v>1</v>
      </c>
      <c r="R54" s="15">
        <f t="shared" si="22"/>
        <v>1</v>
      </c>
      <c r="S54" s="15">
        <f t="shared" si="23"/>
        <v>1</v>
      </c>
      <c r="T54" s="15">
        <f t="shared" si="24"/>
        <v>1</v>
      </c>
      <c r="U54" s="15">
        <f t="shared" si="25"/>
        <v>1</v>
      </c>
      <c r="V54" s="15">
        <f t="shared" si="26"/>
        <v>1</v>
      </c>
      <c r="W54" s="15">
        <f t="shared" si="27"/>
        <v>1</v>
      </c>
      <c r="X54" s="15">
        <f t="shared" si="28"/>
        <v>1</v>
      </c>
      <c r="Y54" s="15">
        <f t="shared" si="29"/>
        <v>1</v>
      </c>
      <c r="Z54">
        <f t="shared" si="30"/>
        <v>13</v>
      </c>
    </row>
    <row r="55" spans="1:26" ht="16.5">
      <c r="A55" s="12" t="s">
        <v>37</v>
      </c>
      <c r="B55" s="12" t="s">
        <v>37</v>
      </c>
      <c r="E55" s="12" t="s">
        <v>37</v>
      </c>
      <c r="F55" s="12" t="s">
        <v>37</v>
      </c>
      <c r="G55" s="13"/>
      <c r="H55" s="12" t="s">
        <v>37</v>
      </c>
      <c r="I55" s="12" t="s">
        <v>37</v>
      </c>
      <c r="J55" s="12" t="s">
        <v>37</v>
      </c>
      <c r="K55">
        <f t="shared" si="1"/>
        <v>7</v>
      </c>
      <c r="M55" s="15">
        <f t="shared" si="17"/>
        <v>1</v>
      </c>
      <c r="N55" s="15">
        <f t="shared" si="18"/>
        <v>1</v>
      </c>
      <c r="O55" s="15">
        <f t="shared" si="19"/>
        <v>1</v>
      </c>
      <c r="P55" s="15">
        <f t="shared" si="20"/>
        <v>1</v>
      </c>
      <c r="Q55" s="15">
        <f t="shared" si="21"/>
        <v>1</v>
      </c>
      <c r="R55" s="15">
        <f t="shared" si="22"/>
        <v>1</v>
      </c>
      <c r="S55" s="15">
        <f t="shared" si="23"/>
        <v>1</v>
      </c>
      <c r="T55" s="15">
        <f t="shared" si="24"/>
        <v>1</v>
      </c>
      <c r="U55" s="15">
        <f t="shared" si="25"/>
        <v>1</v>
      </c>
      <c r="V55" s="15">
        <f t="shared" si="26"/>
        <v>1</v>
      </c>
      <c r="W55" s="15">
        <f t="shared" si="27"/>
        <v>1</v>
      </c>
      <c r="X55" s="15">
        <f t="shared" si="28"/>
        <v>1</v>
      </c>
      <c r="Y55" s="15">
        <f t="shared" si="29"/>
        <v>1</v>
      </c>
      <c r="Z55">
        <f t="shared" si="30"/>
        <v>13</v>
      </c>
    </row>
    <row r="56" spans="1:26" ht="16.5">
      <c r="A56" s="12" t="s">
        <v>37</v>
      </c>
      <c r="B56" s="12" t="s">
        <v>37</v>
      </c>
      <c r="E56" s="12" t="s">
        <v>37</v>
      </c>
      <c r="F56" s="12"/>
      <c r="G56" s="12" t="s">
        <v>37</v>
      </c>
      <c r="H56" s="12" t="s">
        <v>37</v>
      </c>
      <c r="I56" s="12" t="s">
        <v>37</v>
      </c>
      <c r="J56" s="12" t="s">
        <v>37</v>
      </c>
      <c r="K56">
        <f t="shared" si="1"/>
        <v>7</v>
      </c>
      <c r="M56" s="15">
        <f t="shared" si="17"/>
        <v>1</v>
      </c>
      <c r="N56" s="15">
        <f t="shared" si="18"/>
        <v>1</v>
      </c>
      <c r="O56" s="15">
        <f t="shared" si="19"/>
        <v>1</v>
      </c>
      <c r="P56" s="15">
        <f t="shared" si="20"/>
        <v>1</v>
      </c>
      <c r="Q56" s="15">
        <f t="shared" si="21"/>
        <v>1</v>
      </c>
      <c r="R56" s="15">
        <f t="shared" si="22"/>
        <v>1</v>
      </c>
      <c r="S56" s="15">
        <f t="shared" si="23"/>
        <v>1</v>
      </c>
      <c r="T56" s="15">
        <f t="shared" si="24"/>
        <v>1</v>
      </c>
      <c r="U56" s="15">
        <f t="shared" si="25"/>
        <v>1</v>
      </c>
      <c r="V56" s="15">
        <f t="shared" si="26"/>
        <v>1</v>
      </c>
      <c r="W56" s="15">
        <f t="shared" si="27"/>
        <v>1</v>
      </c>
      <c r="X56" s="15">
        <f t="shared" si="28"/>
        <v>1</v>
      </c>
      <c r="Y56" s="15">
        <f t="shared" si="29"/>
        <v>1</v>
      </c>
      <c r="Z56">
        <f t="shared" si="30"/>
        <v>13</v>
      </c>
    </row>
    <row r="57" spans="1:26" ht="16.5">
      <c r="A57" s="12" t="s">
        <v>37</v>
      </c>
      <c r="B57" s="12" t="s">
        <v>37</v>
      </c>
      <c r="F57" s="12" t="s">
        <v>46</v>
      </c>
      <c r="G57" s="12" t="s">
        <v>37</v>
      </c>
      <c r="H57" s="12" t="s">
        <v>37</v>
      </c>
      <c r="I57" s="12" t="s">
        <v>37</v>
      </c>
      <c r="J57" s="12" t="s">
        <v>37</v>
      </c>
      <c r="K57">
        <f t="shared" si="1"/>
        <v>7</v>
      </c>
      <c r="M57" s="15">
        <f t="shared" si="17"/>
        <v>1</v>
      </c>
      <c r="N57" s="15">
        <f t="shared" si="18"/>
        <v>1</v>
      </c>
      <c r="O57" s="15">
        <f t="shared" si="19"/>
        <v>1</v>
      </c>
      <c r="P57" s="15">
        <f t="shared" si="20"/>
        <v>1</v>
      </c>
      <c r="Q57" s="15">
        <f t="shared" si="21"/>
        <v>1</v>
      </c>
      <c r="R57" s="15">
        <f t="shared" si="22"/>
        <v>1</v>
      </c>
      <c r="S57" s="15">
        <f t="shared" si="23"/>
        <v>1</v>
      </c>
      <c r="T57" s="15">
        <f t="shared" si="24"/>
        <v>1</v>
      </c>
      <c r="U57" s="15">
        <f t="shared" si="25"/>
        <v>1</v>
      </c>
      <c r="V57" s="15">
        <f t="shared" si="26"/>
        <v>1</v>
      </c>
      <c r="W57" s="15">
        <f t="shared" si="27"/>
        <v>1</v>
      </c>
      <c r="X57" s="15">
        <f t="shared" si="28"/>
        <v>1</v>
      </c>
      <c r="Y57" s="15">
        <f t="shared" si="29"/>
        <v>1</v>
      </c>
      <c r="Z57">
        <f t="shared" si="30"/>
        <v>13</v>
      </c>
    </row>
    <row r="58" spans="1:26" ht="16.5">
      <c r="A58" s="12" t="s">
        <v>37</v>
      </c>
      <c r="B58" s="12"/>
      <c r="C58" s="12" t="s">
        <v>37</v>
      </c>
      <c r="D58" s="12" t="s">
        <v>37</v>
      </c>
      <c r="E58" s="12" t="s">
        <v>37</v>
      </c>
      <c r="F58" s="12" t="s">
        <v>37</v>
      </c>
      <c r="G58" s="12" t="s">
        <v>37</v>
      </c>
      <c r="H58" s="12" t="s">
        <v>37</v>
      </c>
      <c r="I58" s="13"/>
      <c r="J58" s="13"/>
      <c r="K58">
        <f t="shared" si="1"/>
        <v>7</v>
      </c>
      <c r="M58" s="15">
        <f t="shared" si="17"/>
        <v>1</v>
      </c>
      <c r="N58" s="15">
        <f t="shared" si="18"/>
        <v>1</v>
      </c>
      <c r="O58" s="15">
        <f t="shared" si="19"/>
        <v>1</v>
      </c>
      <c r="P58" s="15">
        <f t="shared" si="20"/>
        <v>1</v>
      </c>
      <c r="Q58" s="15">
        <f t="shared" si="21"/>
        <v>1</v>
      </c>
      <c r="R58" s="15">
        <f t="shared" si="22"/>
        <v>1</v>
      </c>
      <c r="S58" s="15">
        <f t="shared" si="23"/>
        <v>1</v>
      </c>
      <c r="T58" s="15">
        <f t="shared" si="24"/>
        <v>1</v>
      </c>
      <c r="U58" s="15">
        <f t="shared" si="25"/>
        <v>1</v>
      </c>
      <c r="V58" s="15">
        <f t="shared" si="26"/>
        <v>1</v>
      </c>
      <c r="W58" s="15">
        <f t="shared" si="27"/>
        <v>1</v>
      </c>
      <c r="X58" s="15">
        <f t="shared" si="28"/>
        <v>1</v>
      </c>
      <c r="Y58" s="15">
        <f t="shared" si="29"/>
        <v>0</v>
      </c>
      <c r="Z58">
        <f t="shared" si="30"/>
        <v>12</v>
      </c>
    </row>
    <row r="59" spans="1:26" ht="16.5">
      <c r="A59" s="12" t="s">
        <v>37</v>
      </c>
      <c r="B59" s="12"/>
      <c r="C59" s="12" t="s">
        <v>37</v>
      </c>
      <c r="D59" s="12" t="s">
        <v>37</v>
      </c>
      <c r="E59" s="12" t="s">
        <v>37</v>
      </c>
      <c r="F59" s="12" t="s">
        <v>37</v>
      </c>
      <c r="G59" s="12" t="s">
        <v>37</v>
      </c>
      <c r="H59" s="13"/>
      <c r="I59" s="12" t="s">
        <v>37</v>
      </c>
      <c r="J59" s="13"/>
      <c r="K59">
        <f t="shared" si="1"/>
        <v>7</v>
      </c>
      <c r="M59" s="15">
        <f t="shared" si="17"/>
        <v>1</v>
      </c>
      <c r="N59" s="15">
        <f t="shared" si="18"/>
        <v>1</v>
      </c>
      <c r="O59" s="15">
        <f t="shared" si="19"/>
        <v>1</v>
      </c>
      <c r="P59" s="15">
        <f t="shared" si="20"/>
        <v>1</v>
      </c>
      <c r="Q59" s="15">
        <f t="shared" si="21"/>
        <v>1</v>
      </c>
      <c r="R59" s="15">
        <f t="shared" si="22"/>
        <v>1</v>
      </c>
      <c r="S59" s="15">
        <f t="shared" si="23"/>
        <v>1</v>
      </c>
      <c r="T59" s="15">
        <f t="shared" si="24"/>
        <v>1</v>
      </c>
      <c r="U59" s="15">
        <f t="shared" si="25"/>
        <v>1</v>
      </c>
      <c r="V59" s="15">
        <f t="shared" si="26"/>
        <v>1</v>
      </c>
      <c r="W59" s="15">
        <f t="shared" si="27"/>
        <v>1</v>
      </c>
      <c r="X59" s="15">
        <f t="shared" si="28"/>
        <v>1</v>
      </c>
      <c r="Y59" s="15">
        <f t="shared" si="29"/>
        <v>1</v>
      </c>
      <c r="Z59">
        <f t="shared" si="30"/>
        <v>13</v>
      </c>
    </row>
    <row r="60" spans="1:26" ht="16.5">
      <c r="A60" s="12" t="s">
        <v>37</v>
      </c>
      <c r="B60" s="12"/>
      <c r="C60" s="12" t="s">
        <v>37</v>
      </c>
      <c r="D60" s="12" t="s">
        <v>37</v>
      </c>
      <c r="E60" s="12" t="s">
        <v>37</v>
      </c>
      <c r="F60" s="12" t="s">
        <v>37</v>
      </c>
      <c r="G60" s="12" t="s">
        <v>37</v>
      </c>
      <c r="H60" s="13"/>
      <c r="I60" s="12"/>
      <c r="J60" s="12" t="s">
        <v>37</v>
      </c>
      <c r="K60">
        <f t="shared" si="1"/>
        <v>7</v>
      </c>
      <c r="M60" s="15">
        <f t="shared" si="17"/>
        <v>1</v>
      </c>
      <c r="N60" s="15">
        <f t="shared" si="18"/>
        <v>1</v>
      </c>
      <c r="O60" s="15">
        <f t="shared" si="19"/>
        <v>1</v>
      </c>
      <c r="P60" s="15">
        <f t="shared" si="20"/>
        <v>1</v>
      </c>
      <c r="Q60" s="15">
        <f t="shared" si="21"/>
        <v>1</v>
      </c>
      <c r="R60" s="15">
        <f t="shared" si="22"/>
        <v>1</v>
      </c>
      <c r="S60" s="15">
        <f t="shared" si="23"/>
        <v>1</v>
      </c>
      <c r="T60" s="15">
        <f t="shared" si="24"/>
        <v>1</v>
      </c>
      <c r="U60" s="15">
        <f t="shared" si="25"/>
        <v>1</v>
      </c>
      <c r="V60" s="15">
        <f t="shared" si="26"/>
        <v>1</v>
      </c>
      <c r="W60" s="15">
        <f t="shared" si="27"/>
        <v>1</v>
      </c>
      <c r="X60" s="15">
        <f t="shared" si="28"/>
        <v>1</v>
      </c>
      <c r="Y60" s="15">
        <f t="shared" si="29"/>
        <v>1</v>
      </c>
      <c r="Z60">
        <f t="shared" si="30"/>
        <v>13</v>
      </c>
    </row>
    <row r="61" spans="1:26" ht="16.5">
      <c r="A61" s="12" t="s">
        <v>37</v>
      </c>
      <c r="B61" s="12"/>
      <c r="C61" s="12" t="s">
        <v>37</v>
      </c>
      <c r="D61" s="12" t="s">
        <v>37</v>
      </c>
      <c r="E61" s="12" t="s">
        <v>37</v>
      </c>
      <c r="F61" s="12" t="s">
        <v>37</v>
      </c>
      <c r="G61" s="12"/>
      <c r="H61" s="12" t="s">
        <v>37</v>
      </c>
      <c r="I61" s="12" t="s">
        <v>37</v>
      </c>
      <c r="J61" s="13"/>
      <c r="K61">
        <f t="shared" si="1"/>
        <v>7</v>
      </c>
      <c r="M61" s="15">
        <f t="shared" si="17"/>
        <v>1</v>
      </c>
      <c r="N61" s="15">
        <f t="shared" si="18"/>
        <v>1</v>
      </c>
      <c r="O61" s="15">
        <f t="shared" si="19"/>
        <v>1</v>
      </c>
      <c r="P61" s="15">
        <f t="shared" si="20"/>
        <v>1</v>
      </c>
      <c r="Q61" s="15">
        <f t="shared" si="21"/>
        <v>1</v>
      </c>
      <c r="R61" s="15">
        <f t="shared" si="22"/>
        <v>1</v>
      </c>
      <c r="S61" s="15">
        <f t="shared" si="23"/>
        <v>1</v>
      </c>
      <c r="T61" s="15">
        <f t="shared" si="24"/>
        <v>1</v>
      </c>
      <c r="U61" s="15">
        <f t="shared" si="25"/>
        <v>1</v>
      </c>
      <c r="V61" s="15">
        <f t="shared" si="26"/>
        <v>1</v>
      </c>
      <c r="W61" s="15">
        <f t="shared" si="27"/>
        <v>1</v>
      </c>
      <c r="X61" s="15">
        <f t="shared" si="28"/>
        <v>1</v>
      </c>
      <c r="Y61" s="15">
        <f t="shared" si="29"/>
        <v>1</v>
      </c>
      <c r="Z61">
        <f t="shared" si="30"/>
        <v>13</v>
      </c>
    </row>
    <row r="62" spans="1:26" ht="16.5">
      <c r="A62" s="12" t="s">
        <v>37</v>
      </c>
      <c r="B62" s="12"/>
      <c r="C62" s="12" t="s">
        <v>37</v>
      </c>
      <c r="D62" s="12" t="s">
        <v>37</v>
      </c>
      <c r="E62" s="12" t="s">
        <v>37</v>
      </c>
      <c r="F62" s="12" t="s">
        <v>37</v>
      </c>
      <c r="G62" s="12"/>
      <c r="H62" s="12" t="s">
        <v>37</v>
      </c>
      <c r="I62" s="13"/>
      <c r="J62" s="12" t="s">
        <v>37</v>
      </c>
      <c r="K62">
        <f t="shared" si="1"/>
        <v>7</v>
      </c>
      <c r="M62" s="15">
        <f t="shared" si="17"/>
        <v>1</v>
      </c>
      <c r="N62" s="15">
        <f t="shared" si="18"/>
        <v>1</v>
      </c>
      <c r="O62" s="15">
        <f t="shared" si="19"/>
        <v>1</v>
      </c>
      <c r="P62" s="15">
        <f t="shared" si="20"/>
        <v>1</v>
      </c>
      <c r="Q62" s="15">
        <f t="shared" si="21"/>
        <v>1</v>
      </c>
      <c r="R62" s="15">
        <f t="shared" si="22"/>
        <v>1</v>
      </c>
      <c r="S62" s="15">
        <f t="shared" si="23"/>
        <v>1</v>
      </c>
      <c r="T62" s="15">
        <f t="shared" si="24"/>
        <v>1</v>
      </c>
      <c r="U62" s="15">
        <f t="shared" si="25"/>
        <v>1</v>
      </c>
      <c r="V62" s="15">
        <f t="shared" si="26"/>
        <v>1</v>
      </c>
      <c r="W62" s="15">
        <f t="shared" si="27"/>
        <v>1</v>
      </c>
      <c r="X62" s="15">
        <f t="shared" si="28"/>
        <v>1</v>
      </c>
      <c r="Y62" s="15">
        <f t="shared" si="29"/>
        <v>1</v>
      </c>
      <c r="Z62">
        <f t="shared" si="30"/>
        <v>13</v>
      </c>
    </row>
    <row r="63" spans="1:26" ht="16.5">
      <c r="A63" s="12" t="s">
        <v>37</v>
      </c>
      <c r="B63" s="12"/>
      <c r="C63" s="12" t="s">
        <v>37</v>
      </c>
      <c r="D63" s="12" t="s">
        <v>37</v>
      </c>
      <c r="E63" s="12" t="s">
        <v>37</v>
      </c>
      <c r="F63" s="12" t="s">
        <v>37</v>
      </c>
      <c r="G63" s="12"/>
      <c r="H63" s="12"/>
      <c r="I63" s="12" t="s">
        <v>37</v>
      </c>
      <c r="J63" s="12" t="s">
        <v>37</v>
      </c>
      <c r="K63">
        <f t="shared" si="1"/>
        <v>7</v>
      </c>
      <c r="M63" s="15">
        <f t="shared" si="17"/>
        <v>1</v>
      </c>
      <c r="N63" s="15">
        <f t="shared" si="18"/>
        <v>1</v>
      </c>
      <c r="O63" s="15">
        <f t="shared" si="19"/>
        <v>1</v>
      </c>
      <c r="P63" s="15">
        <f t="shared" si="20"/>
        <v>1</v>
      </c>
      <c r="Q63" s="15">
        <f t="shared" si="21"/>
        <v>1</v>
      </c>
      <c r="R63" s="15">
        <f t="shared" si="22"/>
        <v>1</v>
      </c>
      <c r="S63" s="15">
        <f t="shared" si="23"/>
        <v>1</v>
      </c>
      <c r="T63" s="15">
        <f t="shared" si="24"/>
        <v>1</v>
      </c>
      <c r="U63" s="15">
        <f t="shared" si="25"/>
        <v>1</v>
      </c>
      <c r="V63" s="15">
        <f t="shared" si="26"/>
        <v>1</v>
      </c>
      <c r="W63" s="15">
        <f t="shared" si="27"/>
        <v>1</v>
      </c>
      <c r="X63" s="15">
        <f t="shared" si="28"/>
        <v>1</v>
      </c>
      <c r="Y63" s="15">
        <f t="shared" si="29"/>
        <v>1</v>
      </c>
      <c r="Z63">
        <f t="shared" si="30"/>
        <v>13</v>
      </c>
    </row>
    <row r="64" spans="1:26" ht="16.5">
      <c r="A64" s="12" t="s">
        <v>37</v>
      </c>
      <c r="B64" s="12"/>
      <c r="C64" s="12" t="s">
        <v>37</v>
      </c>
      <c r="D64" s="12" t="s">
        <v>37</v>
      </c>
      <c r="E64" s="12" t="s">
        <v>37</v>
      </c>
      <c r="F64" s="13"/>
      <c r="G64" s="12" t="s">
        <v>37</v>
      </c>
      <c r="H64" s="12" t="s">
        <v>37</v>
      </c>
      <c r="I64" s="12" t="s">
        <v>37</v>
      </c>
      <c r="J64" s="13"/>
      <c r="K64">
        <f t="shared" si="1"/>
        <v>7</v>
      </c>
      <c r="M64" s="15">
        <f t="shared" si="17"/>
        <v>1</v>
      </c>
      <c r="N64" s="15">
        <f t="shared" si="18"/>
        <v>1</v>
      </c>
      <c r="O64" s="15">
        <f t="shared" si="19"/>
        <v>1</v>
      </c>
      <c r="P64" s="15">
        <f t="shared" si="20"/>
        <v>1</v>
      </c>
      <c r="Q64" s="15">
        <f t="shared" si="21"/>
        <v>1</v>
      </c>
      <c r="R64" s="15">
        <f t="shared" si="22"/>
        <v>1</v>
      </c>
      <c r="S64" s="15">
        <f t="shared" si="23"/>
        <v>1</v>
      </c>
      <c r="T64" s="15">
        <f t="shared" si="24"/>
        <v>1</v>
      </c>
      <c r="U64" s="15">
        <f t="shared" si="25"/>
        <v>1</v>
      </c>
      <c r="V64" s="15">
        <f t="shared" si="26"/>
        <v>1</v>
      </c>
      <c r="W64" s="15">
        <f t="shared" si="27"/>
        <v>1</v>
      </c>
      <c r="X64" s="15">
        <f t="shared" si="28"/>
        <v>1</v>
      </c>
      <c r="Y64" s="15">
        <f t="shared" si="29"/>
        <v>1</v>
      </c>
      <c r="Z64">
        <f t="shared" si="30"/>
        <v>13</v>
      </c>
    </row>
    <row r="65" spans="1:26" ht="16.5">
      <c r="A65" s="12" t="s">
        <v>37</v>
      </c>
      <c r="B65" s="12"/>
      <c r="C65" s="12" t="s">
        <v>37</v>
      </c>
      <c r="D65" s="12" t="s">
        <v>37</v>
      </c>
      <c r="E65" s="12" t="s">
        <v>37</v>
      </c>
      <c r="F65" s="13"/>
      <c r="G65" s="12" t="s">
        <v>37</v>
      </c>
      <c r="H65" s="12" t="s">
        <v>37</v>
      </c>
      <c r="I65" s="13"/>
      <c r="J65" s="12" t="s">
        <v>37</v>
      </c>
      <c r="K65">
        <f t="shared" si="1"/>
        <v>7</v>
      </c>
      <c r="M65" s="15">
        <f t="shared" si="17"/>
        <v>1</v>
      </c>
      <c r="N65" s="15">
        <f t="shared" si="18"/>
        <v>1</v>
      </c>
      <c r="O65" s="15">
        <f t="shared" si="19"/>
        <v>1</v>
      </c>
      <c r="P65" s="15">
        <f t="shared" si="20"/>
        <v>1</v>
      </c>
      <c r="Q65" s="15">
        <f t="shared" si="21"/>
        <v>1</v>
      </c>
      <c r="R65" s="15">
        <f t="shared" si="22"/>
        <v>1</v>
      </c>
      <c r="S65" s="15">
        <f t="shared" si="23"/>
        <v>1</v>
      </c>
      <c r="T65" s="15">
        <f t="shared" si="24"/>
        <v>1</v>
      </c>
      <c r="U65" s="15">
        <f t="shared" si="25"/>
        <v>1</v>
      </c>
      <c r="V65" s="15">
        <f t="shared" si="26"/>
        <v>1</v>
      </c>
      <c r="W65" s="15">
        <f t="shared" si="27"/>
        <v>1</v>
      </c>
      <c r="X65" s="15">
        <f t="shared" si="28"/>
        <v>1</v>
      </c>
      <c r="Y65" s="15">
        <f t="shared" si="29"/>
        <v>1</v>
      </c>
      <c r="Z65">
        <f t="shared" si="30"/>
        <v>13</v>
      </c>
    </row>
    <row r="66" spans="1:26" ht="16.5">
      <c r="A66" s="12" t="s">
        <v>37</v>
      </c>
      <c r="C66" s="12" t="s">
        <v>37</v>
      </c>
      <c r="D66" s="12" t="s">
        <v>37</v>
      </c>
      <c r="E66" s="12" t="s">
        <v>37</v>
      </c>
      <c r="F66" s="13"/>
      <c r="G66" s="12" t="s">
        <v>37</v>
      </c>
      <c r="H66" s="12"/>
      <c r="I66" s="12" t="s">
        <v>37</v>
      </c>
      <c r="J66" s="12" t="s">
        <v>37</v>
      </c>
      <c r="K66">
        <f t="shared" si="1"/>
        <v>7</v>
      </c>
      <c r="M66" s="15">
        <f t="shared" si="17"/>
        <v>1</v>
      </c>
      <c r="N66" s="15">
        <f t="shared" si="18"/>
        <v>1</v>
      </c>
      <c r="O66" s="15">
        <f t="shared" si="19"/>
        <v>1</v>
      </c>
      <c r="P66" s="15">
        <f t="shared" si="20"/>
        <v>1</v>
      </c>
      <c r="Q66" s="15">
        <f t="shared" si="21"/>
        <v>1</v>
      </c>
      <c r="R66" s="15">
        <f t="shared" si="22"/>
        <v>1</v>
      </c>
      <c r="S66" s="15">
        <f t="shared" si="23"/>
        <v>1</v>
      </c>
      <c r="T66" s="15">
        <f t="shared" si="24"/>
        <v>1</v>
      </c>
      <c r="U66" s="15">
        <f t="shared" si="25"/>
        <v>1</v>
      </c>
      <c r="V66" s="15">
        <f t="shared" si="26"/>
        <v>1</v>
      </c>
      <c r="W66" s="15">
        <f t="shared" si="27"/>
        <v>1</v>
      </c>
      <c r="X66" s="15">
        <f t="shared" si="28"/>
        <v>1</v>
      </c>
      <c r="Y66" s="15">
        <f t="shared" si="29"/>
        <v>1</v>
      </c>
      <c r="Z66">
        <f t="shared" si="30"/>
        <v>13</v>
      </c>
    </row>
    <row r="67" spans="1:26" ht="16.5">
      <c r="A67" s="12" t="s">
        <v>37</v>
      </c>
      <c r="C67" s="12" t="s">
        <v>37</v>
      </c>
      <c r="D67" s="12" t="s">
        <v>37</v>
      </c>
      <c r="E67" s="12" t="s">
        <v>37</v>
      </c>
      <c r="F67" s="13"/>
      <c r="G67" s="13"/>
      <c r="H67" s="12" t="s">
        <v>37</v>
      </c>
      <c r="I67" s="12" t="s">
        <v>37</v>
      </c>
      <c r="J67" s="12" t="s">
        <v>37</v>
      </c>
      <c r="K67">
        <f aca="true" t="shared" si="31" ref="K67:K121">COUNTIF(A67:J67,"V")</f>
        <v>7</v>
      </c>
      <c r="M67" s="15">
        <f t="shared" si="17"/>
        <v>1</v>
      </c>
      <c r="N67" s="15">
        <f t="shared" si="18"/>
        <v>1</v>
      </c>
      <c r="O67" s="15">
        <f t="shared" si="19"/>
        <v>1</v>
      </c>
      <c r="P67" s="15">
        <f t="shared" si="20"/>
        <v>1</v>
      </c>
      <c r="Q67" s="15">
        <f t="shared" si="21"/>
        <v>1</v>
      </c>
      <c r="R67" s="15">
        <f t="shared" si="22"/>
        <v>1</v>
      </c>
      <c r="S67" s="15">
        <f t="shared" si="23"/>
        <v>1</v>
      </c>
      <c r="T67" s="15">
        <f t="shared" si="24"/>
        <v>1</v>
      </c>
      <c r="U67" s="15">
        <f t="shared" si="25"/>
        <v>1</v>
      </c>
      <c r="V67" s="15">
        <f t="shared" si="26"/>
        <v>1</v>
      </c>
      <c r="W67" s="15">
        <f t="shared" si="27"/>
        <v>1</v>
      </c>
      <c r="X67" s="15">
        <f t="shared" si="28"/>
        <v>1</v>
      </c>
      <c r="Y67" s="15">
        <f t="shared" si="29"/>
        <v>1</v>
      </c>
      <c r="Z67">
        <f t="shared" si="30"/>
        <v>13</v>
      </c>
    </row>
    <row r="68" spans="1:26" ht="16.5">
      <c r="A68" s="12" t="s">
        <v>37</v>
      </c>
      <c r="C68" s="12" t="s">
        <v>37</v>
      </c>
      <c r="D68" s="12" t="s">
        <v>37</v>
      </c>
      <c r="E68" s="12"/>
      <c r="F68" s="12" t="s">
        <v>37</v>
      </c>
      <c r="G68" s="12" t="s">
        <v>37</v>
      </c>
      <c r="H68" s="12" t="s">
        <v>37</v>
      </c>
      <c r="I68" s="12" t="s">
        <v>37</v>
      </c>
      <c r="J68" s="13"/>
      <c r="K68">
        <f t="shared" si="31"/>
        <v>7</v>
      </c>
      <c r="M68" s="15">
        <f t="shared" si="17"/>
        <v>1</v>
      </c>
      <c r="N68" s="15">
        <f t="shared" si="18"/>
        <v>1</v>
      </c>
      <c r="O68" s="15">
        <f t="shared" si="19"/>
        <v>1</v>
      </c>
      <c r="P68" s="15">
        <f t="shared" si="20"/>
        <v>1</v>
      </c>
      <c r="Q68" s="15">
        <f t="shared" si="21"/>
        <v>1</v>
      </c>
      <c r="R68" s="15">
        <f t="shared" si="22"/>
        <v>1</v>
      </c>
      <c r="S68" s="15">
        <f t="shared" si="23"/>
        <v>1</v>
      </c>
      <c r="T68" s="15">
        <f t="shared" si="24"/>
        <v>1</v>
      </c>
      <c r="U68" s="15">
        <f t="shared" si="25"/>
        <v>1</v>
      </c>
      <c r="V68" s="15">
        <f t="shared" si="26"/>
        <v>1</v>
      </c>
      <c r="W68" s="15">
        <f t="shared" si="27"/>
        <v>1</v>
      </c>
      <c r="X68" s="15">
        <f t="shared" si="28"/>
        <v>1</v>
      </c>
      <c r="Y68" s="15">
        <f t="shared" si="29"/>
        <v>1</v>
      </c>
      <c r="Z68">
        <f t="shared" si="30"/>
        <v>13</v>
      </c>
    </row>
    <row r="69" spans="1:26" ht="16.5">
      <c r="A69" s="12" t="s">
        <v>37</v>
      </c>
      <c r="C69" s="12" t="s">
        <v>37</v>
      </c>
      <c r="D69" s="12" t="s">
        <v>37</v>
      </c>
      <c r="E69" s="12"/>
      <c r="F69" s="12" t="s">
        <v>37</v>
      </c>
      <c r="G69" s="12" t="s">
        <v>37</v>
      </c>
      <c r="H69" s="12" t="s">
        <v>37</v>
      </c>
      <c r="I69" s="13"/>
      <c r="J69" s="12" t="s">
        <v>37</v>
      </c>
      <c r="K69">
        <f t="shared" si="31"/>
        <v>7</v>
      </c>
      <c r="M69" s="15">
        <f t="shared" si="17"/>
        <v>1</v>
      </c>
      <c r="N69" s="15">
        <f t="shared" si="18"/>
        <v>1</v>
      </c>
      <c r="O69" s="15">
        <f t="shared" si="19"/>
        <v>1</v>
      </c>
      <c r="P69" s="15">
        <f t="shared" si="20"/>
        <v>1</v>
      </c>
      <c r="Q69" s="15">
        <f t="shared" si="21"/>
        <v>1</v>
      </c>
      <c r="R69" s="15">
        <f t="shared" si="22"/>
        <v>1</v>
      </c>
      <c r="S69" s="15">
        <f t="shared" si="23"/>
        <v>1</v>
      </c>
      <c r="T69" s="15">
        <f t="shared" si="24"/>
        <v>1</v>
      </c>
      <c r="U69" s="15">
        <f t="shared" si="25"/>
        <v>1</v>
      </c>
      <c r="V69" s="15">
        <f t="shared" si="26"/>
        <v>1</v>
      </c>
      <c r="W69" s="15">
        <f t="shared" si="27"/>
        <v>1</v>
      </c>
      <c r="X69" s="15">
        <f t="shared" si="28"/>
        <v>1</v>
      </c>
      <c r="Y69" s="15">
        <f t="shared" si="29"/>
        <v>1</v>
      </c>
      <c r="Z69">
        <f t="shared" si="30"/>
        <v>13</v>
      </c>
    </row>
    <row r="70" spans="1:26" ht="16.5">
      <c r="A70" s="12" t="s">
        <v>37</v>
      </c>
      <c r="C70" s="12" t="s">
        <v>37</v>
      </c>
      <c r="D70" s="12" t="s">
        <v>37</v>
      </c>
      <c r="E70" s="12"/>
      <c r="F70" s="12" t="s">
        <v>37</v>
      </c>
      <c r="G70" s="12" t="s">
        <v>37</v>
      </c>
      <c r="H70" s="12"/>
      <c r="I70" s="12" t="s">
        <v>37</v>
      </c>
      <c r="J70" s="12" t="s">
        <v>37</v>
      </c>
      <c r="K70">
        <f t="shared" si="31"/>
        <v>7</v>
      </c>
      <c r="M70" s="15">
        <f t="shared" si="17"/>
        <v>1</v>
      </c>
      <c r="N70" s="15">
        <f t="shared" si="18"/>
        <v>1</v>
      </c>
      <c r="O70" s="15">
        <f t="shared" si="19"/>
        <v>1</v>
      </c>
      <c r="P70" s="15">
        <f t="shared" si="20"/>
        <v>1</v>
      </c>
      <c r="Q70" s="15">
        <f t="shared" si="21"/>
        <v>1</v>
      </c>
      <c r="R70" s="15">
        <f t="shared" si="22"/>
        <v>1</v>
      </c>
      <c r="S70" s="15">
        <f t="shared" si="23"/>
        <v>1</v>
      </c>
      <c r="T70" s="15">
        <f t="shared" si="24"/>
        <v>1</v>
      </c>
      <c r="U70" s="15">
        <f t="shared" si="25"/>
        <v>1</v>
      </c>
      <c r="V70" s="15">
        <f t="shared" si="26"/>
        <v>1</v>
      </c>
      <c r="W70" s="15">
        <f t="shared" si="27"/>
        <v>1</v>
      </c>
      <c r="X70" s="15">
        <f t="shared" si="28"/>
        <v>1</v>
      </c>
      <c r="Y70" s="15">
        <f t="shared" si="29"/>
        <v>1</v>
      </c>
      <c r="Z70">
        <f t="shared" si="30"/>
        <v>13</v>
      </c>
    </row>
    <row r="71" spans="1:26" ht="16.5">
      <c r="A71" s="12" t="s">
        <v>37</v>
      </c>
      <c r="C71" s="12" t="s">
        <v>37</v>
      </c>
      <c r="D71" s="12" t="s">
        <v>37</v>
      </c>
      <c r="E71" s="12"/>
      <c r="F71" s="12" t="s">
        <v>37</v>
      </c>
      <c r="G71" s="13"/>
      <c r="H71" s="12" t="s">
        <v>37</v>
      </c>
      <c r="I71" s="12" t="s">
        <v>37</v>
      </c>
      <c r="J71" s="12" t="s">
        <v>37</v>
      </c>
      <c r="K71">
        <f t="shared" si="31"/>
        <v>7</v>
      </c>
      <c r="M71" s="15">
        <f t="shared" si="17"/>
        <v>1</v>
      </c>
      <c r="N71" s="15">
        <f t="shared" si="18"/>
        <v>1</v>
      </c>
      <c r="O71" s="15">
        <f t="shared" si="19"/>
        <v>1</v>
      </c>
      <c r="P71" s="15">
        <f t="shared" si="20"/>
        <v>1</v>
      </c>
      <c r="Q71" s="15">
        <f t="shared" si="21"/>
        <v>1</v>
      </c>
      <c r="R71" s="15">
        <f t="shared" si="22"/>
        <v>1</v>
      </c>
      <c r="S71" s="15">
        <f t="shared" si="23"/>
        <v>1</v>
      </c>
      <c r="T71" s="15">
        <f t="shared" si="24"/>
        <v>1</v>
      </c>
      <c r="U71" s="15">
        <f t="shared" si="25"/>
        <v>1</v>
      </c>
      <c r="V71" s="15">
        <f t="shared" si="26"/>
        <v>1</v>
      </c>
      <c r="W71" s="15">
        <f t="shared" si="27"/>
        <v>1</v>
      </c>
      <c r="X71" s="15">
        <f t="shared" si="28"/>
        <v>1</v>
      </c>
      <c r="Y71" s="15">
        <f t="shared" si="29"/>
        <v>1</v>
      </c>
      <c r="Z71">
        <f t="shared" si="30"/>
        <v>13</v>
      </c>
    </row>
    <row r="72" spans="1:26" ht="16.5">
      <c r="A72" s="12" t="s">
        <v>37</v>
      </c>
      <c r="C72" s="12" t="s">
        <v>37</v>
      </c>
      <c r="D72" s="12" t="s">
        <v>37</v>
      </c>
      <c r="E72" s="12"/>
      <c r="F72" s="12"/>
      <c r="G72" s="12" t="s">
        <v>37</v>
      </c>
      <c r="H72" s="12" t="s">
        <v>37</v>
      </c>
      <c r="I72" s="12" t="s">
        <v>37</v>
      </c>
      <c r="J72" s="12" t="s">
        <v>37</v>
      </c>
      <c r="K72">
        <f t="shared" si="31"/>
        <v>7</v>
      </c>
      <c r="M72" s="15">
        <f t="shared" si="17"/>
        <v>1</v>
      </c>
      <c r="N72" s="15">
        <f t="shared" si="18"/>
        <v>1</v>
      </c>
      <c r="O72" s="15">
        <f t="shared" si="19"/>
        <v>1</v>
      </c>
      <c r="P72" s="15">
        <f t="shared" si="20"/>
        <v>1</v>
      </c>
      <c r="Q72" s="15">
        <f t="shared" si="21"/>
        <v>1</v>
      </c>
      <c r="R72" s="15">
        <f t="shared" si="22"/>
        <v>1</v>
      </c>
      <c r="S72" s="15">
        <f t="shared" si="23"/>
        <v>1</v>
      </c>
      <c r="T72" s="15">
        <f t="shared" si="24"/>
        <v>1</v>
      </c>
      <c r="U72" s="15">
        <f t="shared" si="25"/>
        <v>1</v>
      </c>
      <c r="V72" s="15">
        <f t="shared" si="26"/>
        <v>1</v>
      </c>
      <c r="W72" s="15">
        <f t="shared" si="27"/>
        <v>1</v>
      </c>
      <c r="X72" s="15">
        <f t="shared" si="28"/>
        <v>1</v>
      </c>
      <c r="Y72" s="15">
        <f t="shared" si="29"/>
        <v>1</v>
      </c>
      <c r="Z72">
        <f t="shared" si="30"/>
        <v>13</v>
      </c>
    </row>
    <row r="73" spans="1:26" ht="16.5">
      <c r="A73" s="12" t="s">
        <v>37</v>
      </c>
      <c r="C73" s="12" t="s">
        <v>37</v>
      </c>
      <c r="D73" s="12"/>
      <c r="E73" s="12" t="s">
        <v>37</v>
      </c>
      <c r="F73" s="12" t="s">
        <v>37</v>
      </c>
      <c r="G73" s="12" t="s">
        <v>37</v>
      </c>
      <c r="H73" s="12" t="s">
        <v>37</v>
      </c>
      <c r="I73" s="12" t="s">
        <v>37</v>
      </c>
      <c r="J73" s="13"/>
      <c r="K73">
        <f t="shared" si="31"/>
        <v>7</v>
      </c>
      <c r="M73" s="15">
        <f t="shared" si="17"/>
        <v>1</v>
      </c>
      <c r="N73" s="15">
        <f t="shared" si="18"/>
        <v>1</v>
      </c>
      <c r="O73" s="15">
        <f t="shared" si="19"/>
        <v>1</v>
      </c>
      <c r="P73" s="15">
        <f t="shared" si="20"/>
        <v>1</v>
      </c>
      <c r="Q73" s="15">
        <f t="shared" si="21"/>
        <v>1</v>
      </c>
      <c r="R73" s="15">
        <f t="shared" si="22"/>
        <v>1</v>
      </c>
      <c r="S73" s="15">
        <f t="shared" si="23"/>
        <v>1</v>
      </c>
      <c r="T73" s="15">
        <f t="shared" si="24"/>
        <v>1</v>
      </c>
      <c r="U73" s="15">
        <f t="shared" si="25"/>
        <v>1</v>
      </c>
      <c r="V73" s="15">
        <f t="shared" si="26"/>
        <v>1</v>
      </c>
      <c r="W73" s="15">
        <f t="shared" si="27"/>
        <v>1</v>
      </c>
      <c r="X73" s="15">
        <f t="shared" si="28"/>
        <v>1</v>
      </c>
      <c r="Y73" s="15">
        <f t="shared" si="29"/>
        <v>1</v>
      </c>
      <c r="Z73">
        <f t="shared" si="30"/>
        <v>13</v>
      </c>
    </row>
    <row r="74" spans="1:26" ht="16.5">
      <c r="A74" s="12" t="s">
        <v>37</v>
      </c>
      <c r="C74" s="12" t="s">
        <v>37</v>
      </c>
      <c r="D74" s="12"/>
      <c r="E74" s="12" t="s">
        <v>37</v>
      </c>
      <c r="F74" s="12" t="s">
        <v>37</v>
      </c>
      <c r="G74" s="12" t="s">
        <v>37</v>
      </c>
      <c r="H74" s="12" t="s">
        <v>37</v>
      </c>
      <c r="I74" s="13"/>
      <c r="J74" s="12" t="s">
        <v>37</v>
      </c>
      <c r="K74">
        <f t="shared" si="31"/>
        <v>7</v>
      </c>
      <c r="M74" s="15">
        <f t="shared" si="17"/>
        <v>1</v>
      </c>
      <c r="N74" s="15">
        <f t="shared" si="18"/>
        <v>1</v>
      </c>
      <c r="O74" s="15">
        <f t="shared" si="19"/>
        <v>1</v>
      </c>
      <c r="P74" s="15">
        <f t="shared" si="20"/>
        <v>1</v>
      </c>
      <c r="Q74" s="15">
        <f t="shared" si="21"/>
        <v>1</v>
      </c>
      <c r="R74" s="15">
        <f t="shared" si="22"/>
        <v>1</v>
      </c>
      <c r="S74" s="15">
        <f t="shared" si="23"/>
        <v>1</v>
      </c>
      <c r="T74" s="15">
        <f t="shared" si="24"/>
        <v>1</v>
      </c>
      <c r="U74" s="15">
        <f t="shared" si="25"/>
        <v>1</v>
      </c>
      <c r="V74" s="15">
        <f t="shared" si="26"/>
        <v>1</v>
      </c>
      <c r="W74" s="15">
        <f t="shared" si="27"/>
        <v>1</v>
      </c>
      <c r="X74" s="15">
        <f t="shared" si="28"/>
        <v>1</v>
      </c>
      <c r="Y74" s="15">
        <f t="shared" si="29"/>
        <v>1</v>
      </c>
      <c r="Z74">
        <f t="shared" si="30"/>
        <v>13</v>
      </c>
    </row>
    <row r="75" spans="1:26" ht="16.5">
      <c r="A75" s="12" t="s">
        <v>37</v>
      </c>
      <c r="C75" s="12" t="s">
        <v>37</v>
      </c>
      <c r="D75" s="12"/>
      <c r="E75" s="12" t="s">
        <v>37</v>
      </c>
      <c r="F75" s="12" t="s">
        <v>37</v>
      </c>
      <c r="G75" s="12" t="s">
        <v>37</v>
      </c>
      <c r="H75" s="12"/>
      <c r="I75" s="12" t="s">
        <v>37</v>
      </c>
      <c r="J75" s="12" t="s">
        <v>37</v>
      </c>
      <c r="K75">
        <f t="shared" si="31"/>
        <v>7</v>
      </c>
      <c r="M75" s="15">
        <f t="shared" si="17"/>
        <v>1</v>
      </c>
      <c r="N75" s="15">
        <f t="shared" si="18"/>
        <v>1</v>
      </c>
      <c r="O75" s="15">
        <f t="shared" si="19"/>
        <v>1</v>
      </c>
      <c r="P75" s="15">
        <f t="shared" si="20"/>
        <v>1</v>
      </c>
      <c r="Q75" s="15">
        <f t="shared" si="21"/>
        <v>1</v>
      </c>
      <c r="R75" s="15">
        <f t="shared" si="22"/>
        <v>1</v>
      </c>
      <c r="S75" s="15">
        <f t="shared" si="23"/>
        <v>1</v>
      </c>
      <c r="T75" s="15">
        <f t="shared" si="24"/>
        <v>1</v>
      </c>
      <c r="U75" s="15">
        <f t="shared" si="25"/>
        <v>1</v>
      </c>
      <c r="V75" s="15">
        <f t="shared" si="26"/>
        <v>1</v>
      </c>
      <c r="W75" s="15">
        <f t="shared" si="27"/>
        <v>1</v>
      </c>
      <c r="X75" s="15">
        <f t="shared" si="28"/>
        <v>1</v>
      </c>
      <c r="Y75" s="15">
        <f t="shared" si="29"/>
        <v>1</v>
      </c>
      <c r="Z75">
        <f t="shared" si="30"/>
        <v>13</v>
      </c>
    </row>
    <row r="76" spans="1:26" ht="16.5">
      <c r="A76" s="12" t="s">
        <v>37</v>
      </c>
      <c r="C76" s="12" t="s">
        <v>37</v>
      </c>
      <c r="D76" s="12"/>
      <c r="E76" s="12" t="s">
        <v>37</v>
      </c>
      <c r="F76" s="12" t="s">
        <v>37</v>
      </c>
      <c r="G76" s="13"/>
      <c r="H76" s="12" t="s">
        <v>37</v>
      </c>
      <c r="I76" s="12" t="s">
        <v>37</v>
      </c>
      <c r="J76" s="12" t="s">
        <v>37</v>
      </c>
      <c r="K76">
        <f t="shared" si="31"/>
        <v>7</v>
      </c>
      <c r="M76" s="15">
        <f t="shared" si="17"/>
        <v>1</v>
      </c>
      <c r="N76" s="15">
        <f t="shared" si="18"/>
        <v>1</v>
      </c>
      <c r="O76" s="15">
        <f t="shared" si="19"/>
        <v>1</v>
      </c>
      <c r="P76" s="15">
        <f t="shared" si="20"/>
        <v>1</v>
      </c>
      <c r="Q76" s="15">
        <f t="shared" si="21"/>
        <v>1</v>
      </c>
      <c r="R76" s="15">
        <f t="shared" si="22"/>
        <v>1</v>
      </c>
      <c r="S76" s="15">
        <f t="shared" si="23"/>
        <v>1</v>
      </c>
      <c r="T76" s="15">
        <f t="shared" si="24"/>
        <v>1</v>
      </c>
      <c r="U76" s="15">
        <f t="shared" si="25"/>
        <v>1</v>
      </c>
      <c r="V76" s="15">
        <f t="shared" si="26"/>
        <v>1</v>
      </c>
      <c r="W76" s="15">
        <f t="shared" si="27"/>
        <v>1</v>
      </c>
      <c r="X76" s="15">
        <f t="shared" si="28"/>
        <v>1</v>
      </c>
      <c r="Y76" s="15">
        <f t="shared" si="29"/>
        <v>1</v>
      </c>
      <c r="Z76">
        <f t="shared" si="30"/>
        <v>13</v>
      </c>
    </row>
    <row r="77" spans="1:26" ht="16.5">
      <c r="A77" s="12" t="s">
        <v>37</v>
      </c>
      <c r="C77" s="12" t="s">
        <v>37</v>
      </c>
      <c r="E77" s="12" t="s">
        <v>37</v>
      </c>
      <c r="F77" s="12"/>
      <c r="G77" s="12" t="s">
        <v>37</v>
      </c>
      <c r="H77" s="12" t="s">
        <v>37</v>
      </c>
      <c r="I77" s="12" t="s">
        <v>37</v>
      </c>
      <c r="J77" s="12" t="s">
        <v>37</v>
      </c>
      <c r="K77">
        <f t="shared" si="31"/>
        <v>7</v>
      </c>
      <c r="M77" s="15">
        <f t="shared" si="17"/>
        <v>1</v>
      </c>
      <c r="N77" s="15">
        <f t="shared" si="18"/>
        <v>1</v>
      </c>
      <c r="O77" s="15">
        <f t="shared" si="19"/>
        <v>1</v>
      </c>
      <c r="P77" s="15">
        <f t="shared" si="20"/>
        <v>1</v>
      </c>
      <c r="Q77" s="15">
        <f t="shared" si="21"/>
        <v>1</v>
      </c>
      <c r="R77" s="15">
        <f t="shared" si="22"/>
        <v>1</v>
      </c>
      <c r="S77" s="15">
        <f t="shared" si="23"/>
        <v>1</v>
      </c>
      <c r="T77" s="15">
        <f t="shared" si="24"/>
        <v>1</v>
      </c>
      <c r="U77" s="15">
        <f t="shared" si="25"/>
        <v>1</v>
      </c>
      <c r="V77" s="15">
        <f t="shared" si="26"/>
        <v>1</v>
      </c>
      <c r="W77" s="15">
        <f t="shared" si="27"/>
        <v>1</v>
      </c>
      <c r="X77" s="15">
        <f t="shared" si="28"/>
        <v>1</v>
      </c>
      <c r="Y77" s="15">
        <f t="shared" si="29"/>
        <v>1</v>
      </c>
      <c r="Z77">
        <f t="shared" si="30"/>
        <v>13</v>
      </c>
    </row>
    <row r="78" spans="1:26" ht="16.5">
      <c r="A78" s="12" t="s">
        <v>37</v>
      </c>
      <c r="C78" s="12" t="s">
        <v>37</v>
      </c>
      <c r="F78" s="12" t="s">
        <v>37</v>
      </c>
      <c r="G78" s="12" t="s">
        <v>37</v>
      </c>
      <c r="H78" s="12" t="s">
        <v>37</v>
      </c>
      <c r="I78" s="12" t="s">
        <v>37</v>
      </c>
      <c r="J78" s="12" t="s">
        <v>37</v>
      </c>
      <c r="K78">
        <f t="shared" si="31"/>
        <v>7</v>
      </c>
      <c r="M78" s="15">
        <f t="shared" si="17"/>
        <v>1</v>
      </c>
      <c r="N78" s="15">
        <f t="shared" si="18"/>
        <v>1</v>
      </c>
      <c r="O78" s="15">
        <f t="shared" si="19"/>
        <v>1</v>
      </c>
      <c r="P78" s="15">
        <f t="shared" si="20"/>
        <v>1</v>
      </c>
      <c r="Q78" s="15">
        <f t="shared" si="21"/>
        <v>1</v>
      </c>
      <c r="R78" s="15">
        <f t="shared" si="22"/>
        <v>1</v>
      </c>
      <c r="S78" s="15">
        <f t="shared" si="23"/>
        <v>1</v>
      </c>
      <c r="T78" s="15">
        <f t="shared" si="24"/>
        <v>1</v>
      </c>
      <c r="U78" s="15">
        <f t="shared" si="25"/>
        <v>1</v>
      </c>
      <c r="V78" s="15">
        <f t="shared" si="26"/>
        <v>1</v>
      </c>
      <c r="W78" s="15">
        <f t="shared" si="27"/>
        <v>1</v>
      </c>
      <c r="X78" s="15">
        <f t="shared" si="28"/>
        <v>1</v>
      </c>
      <c r="Y78" s="15">
        <f t="shared" si="29"/>
        <v>1</v>
      </c>
      <c r="Z78">
        <f t="shared" si="30"/>
        <v>13</v>
      </c>
    </row>
    <row r="79" spans="1:26" ht="16.5">
      <c r="A79" s="12" t="s">
        <v>37</v>
      </c>
      <c r="D79" s="12" t="s">
        <v>37</v>
      </c>
      <c r="E79" s="12" t="s">
        <v>37</v>
      </c>
      <c r="F79" s="12" t="s">
        <v>37</v>
      </c>
      <c r="G79" s="12" t="s">
        <v>37</v>
      </c>
      <c r="H79" s="12" t="s">
        <v>37</v>
      </c>
      <c r="I79" s="12" t="s">
        <v>37</v>
      </c>
      <c r="J79" s="13"/>
      <c r="K79">
        <f t="shared" si="31"/>
        <v>7</v>
      </c>
      <c r="M79" s="15">
        <f t="shared" si="17"/>
        <v>1</v>
      </c>
      <c r="N79" s="15">
        <f t="shared" si="18"/>
        <v>1</v>
      </c>
      <c r="O79" s="15">
        <f t="shared" si="19"/>
        <v>1</v>
      </c>
      <c r="P79" s="15">
        <f t="shared" si="20"/>
        <v>1</v>
      </c>
      <c r="Q79" s="15">
        <f t="shared" si="21"/>
        <v>1</v>
      </c>
      <c r="R79" s="15">
        <f t="shared" si="22"/>
        <v>1</v>
      </c>
      <c r="S79" s="15">
        <f t="shared" si="23"/>
        <v>1</v>
      </c>
      <c r="T79" s="15">
        <f t="shared" si="24"/>
        <v>1</v>
      </c>
      <c r="U79" s="15">
        <f t="shared" si="25"/>
        <v>1</v>
      </c>
      <c r="V79" s="15">
        <f t="shared" si="26"/>
        <v>1</v>
      </c>
      <c r="W79" s="15">
        <f t="shared" si="27"/>
        <v>1</v>
      </c>
      <c r="X79" s="15">
        <f t="shared" si="28"/>
        <v>1</v>
      </c>
      <c r="Y79" s="15">
        <f t="shared" si="29"/>
        <v>1</v>
      </c>
      <c r="Z79">
        <f t="shared" si="30"/>
        <v>13</v>
      </c>
    </row>
    <row r="80" spans="1:26" ht="16.5">
      <c r="A80" s="12" t="s">
        <v>37</v>
      </c>
      <c r="D80" s="12" t="s">
        <v>37</v>
      </c>
      <c r="E80" s="12" t="s">
        <v>37</v>
      </c>
      <c r="F80" s="12" t="s">
        <v>37</v>
      </c>
      <c r="G80" s="12" t="s">
        <v>37</v>
      </c>
      <c r="H80" s="12" t="s">
        <v>37</v>
      </c>
      <c r="I80" s="13"/>
      <c r="J80" s="12" t="s">
        <v>37</v>
      </c>
      <c r="K80">
        <f t="shared" si="31"/>
        <v>7</v>
      </c>
      <c r="M80" s="15">
        <f t="shared" si="17"/>
        <v>1</v>
      </c>
      <c r="N80" s="15">
        <f t="shared" si="18"/>
        <v>1</v>
      </c>
      <c r="O80" s="15">
        <f t="shared" si="19"/>
        <v>1</v>
      </c>
      <c r="P80" s="15">
        <f t="shared" si="20"/>
        <v>1</v>
      </c>
      <c r="Q80" s="15">
        <f t="shared" si="21"/>
        <v>1</v>
      </c>
      <c r="R80" s="15">
        <f t="shared" si="22"/>
        <v>1</v>
      </c>
      <c r="S80" s="15">
        <f t="shared" si="23"/>
        <v>1</v>
      </c>
      <c r="T80" s="15">
        <f t="shared" si="24"/>
        <v>1</v>
      </c>
      <c r="U80" s="15">
        <f t="shared" si="25"/>
        <v>1</v>
      </c>
      <c r="V80" s="15">
        <f t="shared" si="26"/>
        <v>1</v>
      </c>
      <c r="W80" s="15">
        <f t="shared" si="27"/>
        <v>1</v>
      </c>
      <c r="X80" s="15">
        <f t="shared" si="28"/>
        <v>1</v>
      </c>
      <c r="Y80" s="15">
        <f t="shared" si="29"/>
        <v>1</v>
      </c>
      <c r="Z80">
        <f t="shared" si="30"/>
        <v>13</v>
      </c>
    </row>
    <row r="81" spans="1:26" ht="16.5">
      <c r="A81" s="12" t="s">
        <v>37</v>
      </c>
      <c r="D81" s="12" t="s">
        <v>37</v>
      </c>
      <c r="E81" s="12" t="s">
        <v>37</v>
      </c>
      <c r="F81" s="12" t="s">
        <v>37</v>
      </c>
      <c r="G81" s="12" t="s">
        <v>37</v>
      </c>
      <c r="H81" s="12"/>
      <c r="I81" s="12" t="s">
        <v>37</v>
      </c>
      <c r="J81" s="12" t="s">
        <v>37</v>
      </c>
      <c r="K81">
        <f t="shared" si="31"/>
        <v>7</v>
      </c>
      <c r="M81" s="15">
        <f t="shared" si="17"/>
        <v>1</v>
      </c>
      <c r="N81" s="15">
        <f t="shared" si="18"/>
        <v>1</v>
      </c>
      <c r="O81" s="15">
        <f t="shared" si="19"/>
        <v>1</v>
      </c>
      <c r="P81" s="15">
        <f t="shared" si="20"/>
        <v>1</v>
      </c>
      <c r="Q81" s="15">
        <f t="shared" si="21"/>
        <v>1</v>
      </c>
      <c r="R81" s="15">
        <f t="shared" si="22"/>
        <v>1</v>
      </c>
      <c r="S81" s="15">
        <f t="shared" si="23"/>
        <v>1</v>
      </c>
      <c r="T81" s="15">
        <f t="shared" si="24"/>
        <v>1</v>
      </c>
      <c r="U81" s="15">
        <f t="shared" si="25"/>
        <v>1</v>
      </c>
      <c r="V81" s="15">
        <f t="shared" si="26"/>
        <v>1</v>
      </c>
      <c r="W81" s="15">
        <f t="shared" si="27"/>
        <v>1</v>
      </c>
      <c r="X81" s="15">
        <f t="shared" si="28"/>
        <v>1</v>
      </c>
      <c r="Y81" s="15">
        <f t="shared" si="29"/>
        <v>1</v>
      </c>
      <c r="Z81">
        <f t="shared" si="30"/>
        <v>13</v>
      </c>
    </row>
    <row r="82" spans="1:26" ht="16.5">
      <c r="A82" s="12" t="s">
        <v>37</v>
      </c>
      <c r="D82" s="12" t="s">
        <v>37</v>
      </c>
      <c r="E82" s="12" t="s">
        <v>37</v>
      </c>
      <c r="F82" s="12" t="s">
        <v>37</v>
      </c>
      <c r="G82" s="13"/>
      <c r="H82" s="12" t="s">
        <v>37</v>
      </c>
      <c r="I82" s="12" t="s">
        <v>37</v>
      </c>
      <c r="J82" s="12" t="s">
        <v>37</v>
      </c>
      <c r="K82">
        <f t="shared" si="31"/>
        <v>7</v>
      </c>
      <c r="M82" s="15">
        <f t="shared" si="17"/>
        <v>1</v>
      </c>
      <c r="N82" s="15">
        <f t="shared" si="18"/>
        <v>1</v>
      </c>
      <c r="O82" s="15">
        <f t="shared" si="19"/>
        <v>1</v>
      </c>
      <c r="P82" s="15">
        <f t="shared" si="20"/>
        <v>1</v>
      </c>
      <c r="Q82" s="15">
        <f t="shared" si="21"/>
        <v>1</v>
      </c>
      <c r="R82" s="15">
        <f t="shared" si="22"/>
        <v>1</v>
      </c>
      <c r="S82" s="15">
        <f t="shared" si="23"/>
        <v>1</v>
      </c>
      <c r="T82" s="15">
        <f t="shared" si="24"/>
        <v>1</v>
      </c>
      <c r="U82" s="15">
        <f t="shared" si="25"/>
        <v>1</v>
      </c>
      <c r="V82" s="15">
        <f t="shared" si="26"/>
        <v>1</v>
      </c>
      <c r="W82" s="15">
        <f t="shared" si="27"/>
        <v>1</v>
      </c>
      <c r="X82" s="15">
        <f t="shared" si="28"/>
        <v>1</v>
      </c>
      <c r="Y82" s="15">
        <f t="shared" si="29"/>
        <v>1</v>
      </c>
      <c r="Z82">
        <f t="shared" si="30"/>
        <v>13</v>
      </c>
    </row>
    <row r="83" spans="1:26" ht="16.5">
      <c r="A83" s="12" t="s">
        <v>37</v>
      </c>
      <c r="D83" s="12" t="s">
        <v>37</v>
      </c>
      <c r="E83" s="12" t="s">
        <v>37</v>
      </c>
      <c r="F83" s="12"/>
      <c r="G83" s="12" t="s">
        <v>37</v>
      </c>
      <c r="H83" s="12" t="s">
        <v>37</v>
      </c>
      <c r="I83" s="12" t="s">
        <v>37</v>
      </c>
      <c r="J83" s="12" t="s">
        <v>37</v>
      </c>
      <c r="K83">
        <f t="shared" si="31"/>
        <v>7</v>
      </c>
      <c r="M83" s="15">
        <f t="shared" si="17"/>
        <v>1</v>
      </c>
      <c r="N83" s="15">
        <f t="shared" si="18"/>
        <v>1</v>
      </c>
      <c r="O83" s="15">
        <f t="shared" si="19"/>
        <v>1</v>
      </c>
      <c r="P83" s="15">
        <f t="shared" si="20"/>
        <v>1</v>
      </c>
      <c r="Q83" s="15">
        <f t="shared" si="21"/>
        <v>1</v>
      </c>
      <c r="R83" s="15">
        <f t="shared" si="22"/>
        <v>1</v>
      </c>
      <c r="S83" s="15">
        <f t="shared" si="23"/>
        <v>1</v>
      </c>
      <c r="T83" s="15">
        <f t="shared" si="24"/>
        <v>1</v>
      </c>
      <c r="U83" s="15">
        <f t="shared" si="25"/>
        <v>1</v>
      </c>
      <c r="V83" s="15">
        <f t="shared" si="26"/>
        <v>1</v>
      </c>
      <c r="W83" s="15">
        <f t="shared" si="27"/>
        <v>1</v>
      </c>
      <c r="X83" s="15">
        <f t="shared" si="28"/>
        <v>1</v>
      </c>
      <c r="Y83" s="15">
        <f t="shared" si="29"/>
        <v>1</v>
      </c>
      <c r="Z83">
        <f t="shared" si="30"/>
        <v>13</v>
      </c>
    </row>
    <row r="84" spans="1:26" ht="16.5">
      <c r="A84" s="12" t="s">
        <v>37</v>
      </c>
      <c r="D84" s="12" t="s">
        <v>37</v>
      </c>
      <c r="E84" s="12"/>
      <c r="F84" s="12" t="s">
        <v>37</v>
      </c>
      <c r="G84" s="12" t="s">
        <v>37</v>
      </c>
      <c r="H84" s="12" t="s">
        <v>37</v>
      </c>
      <c r="I84" s="12" t="s">
        <v>37</v>
      </c>
      <c r="J84" s="12" t="s">
        <v>37</v>
      </c>
      <c r="K84">
        <f t="shared" si="31"/>
        <v>7</v>
      </c>
      <c r="M84" s="15">
        <f t="shared" si="17"/>
        <v>1</v>
      </c>
      <c r="N84" s="15">
        <f t="shared" si="18"/>
        <v>1</v>
      </c>
      <c r="O84" s="15">
        <f t="shared" si="19"/>
        <v>1</v>
      </c>
      <c r="P84" s="15">
        <f t="shared" si="20"/>
        <v>1</v>
      </c>
      <c r="Q84" s="15">
        <f t="shared" si="21"/>
        <v>1</v>
      </c>
      <c r="R84" s="15">
        <f t="shared" si="22"/>
        <v>1</v>
      </c>
      <c r="S84" s="15">
        <f t="shared" si="23"/>
        <v>1</v>
      </c>
      <c r="T84" s="15">
        <f t="shared" si="24"/>
        <v>1</v>
      </c>
      <c r="U84" s="15">
        <f t="shared" si="25"/>
        <v>1</v>
      </c>
      <c r="V84" s="15">
        <f t="shared" si="26"/>
        <v>1</v>
      </c>
      <c r="W84" s="15">
        <f t="shared" si="27"/>
        <v>1</v>
      </c>
      <c r="X84" s="15">
        <f t="shared" si="28"/>
        <v>1</v>
      </c>
      <c r="Y84" s="15">
        <f t="shared" si="29"/>
        <v>1</v>
      </c>
      <c r="Z84">
        <f t="shared" si="30"/>
        <v>13</v>
      </c>
    </row>
    <row r="85" spans="1:26" ht="16.5">
      <c r="A85" s="12" t="s">
        <v>37</v>
      </c>
      <c r="E85" s="12" t="s">
        <v>46</v>
      </c>
      <c r="F85" s="12" t="s">
        <v>37</v>
      </c>
      <c r="G85" s="12" t="s">
        <v>37</v>
      </c>
      <c r="H85" s="12" t="s">
        <v>37</v>
      </c>
      <c r="I85" s="12" t="s">
        <v>37</v>
      </c>
      <c r="J85" s="12" t="s">
        <v>37</v>
      </c>
      <c r="K85">
        <f t="shared" si="31"/>
        <v>7</v>
      </c>
      <c r="M85" s="15">
        <f t="shared" si="17"/>
        <v>1</v>
      </c>
      <c r="N85" s="15">
        <f t="shared" si="18"/>
        <v>1</v>
      </c>
      <c r="O85" s="15">
        <f t="shared" si="19"/>
        <v>1</v>
      </c>
      <c r="P85" s="15">
        <f t="shared" si="20"/>
        <v>1</v>
      </c>
      <c r="Q85" s="15">
        <f t="shared" si="21"/>
        <v>1</v>
      </c>
      <c r="R85" s="15">
        <f t="shared" si="22"/>
        <v>1</v>
      </c>
      <c r="S85" s="15">
        <f t="shared" si="23"/>
        <v>1</v>
      </c>
      <c r="T85" s="15">
        <f t="shared" si="24"/>
        <v>1</v>
      </c>
      <c r="U85" s="15">
        <f t="shared" si="25"/>
        <v>1</v>
      </c>
      <c r="V85" s="15">
        <f t="shared" si="26"/>
        <v>1</v>
      </c>
      <c r="W85" s="15">
        <f t="shared" si="27"/>
        <v>1</v>
      </c>
      <c r="X85" s="15">
        <f t="shared" si="28"/>
        <v>1</v>
      </c>
      <c r="Y85" s="15">
        <f t="shared" si="29"/>
        <v>1</v>
      </c>
      <c r="Z85">
        <f t="shared" si="30"/>
        <v>13</v>
      </c>
    </row>
    <row r="86" spans="2:26" ht="16.5">
      <c r="B86" s="12" t="s">
        <v>37</v>
      </c>
      <c r="C86" s="12" t="s">
        <v>37</v>
      </c>
      <c r="D86" s="12" t="s">
        <v>37</v>
      </c>
      <c r="E86" s="12" t="s">
        <v>37</v>
      </c>
      <c r="F86" s="12" t="s">
        <v>37</v>
      </c>
      <c r="G86" s="12" t="s">
        <v>37</v>
      </c>
      <c r="H86" s="12" t="s">
        <v>37</v>
      </c>
      <c r="I86" s="13"/>
      <c r="J86" s="13"/>
      <c r="K86">
        <f t="shared" si="31"/>
        <v>7</v>
      </c>
      <c r="M86" s="15">
        <f t="shared" si="17"/>
        <v>0</v>
      </c>
      <c r="N86" s="15">
        <f t="shared" si="18"/>
        <v>1</v>
      </c>
      <c r="O86" s="15">
        <f t="shared" si="19"/>
        <v>1</v>
      </c>
      <c r="P86" s="15">
        <f t="shared" si="20"/>
        <v>1</v>
      </c>
      <c r="Q86" s="15">
        <f t="shared" si="21"/>
        <v>1</v>
      </c>
      <c r="R86" s="15">
        <f t="shared" si="22"/>
        <v>1</v>
      </c>
      <c r="S86" s="15">
        <f t="shared" si="23"/>
        <v>1</v>
      </c>
      <c r="T86" s="15">
        <f t="shared" si="24"/>
        <v>1</v>
      </c>
      <c r="U86" s="15">
        <f t="shared" si="25"/>
        <v>1</v>
      </c>
      <c r="V86" s="15">
        <f t="shared" si="26"/>
        <v>1</v>
      </c>
      <c r="W86" s="15">
        <f t="shared" si="27"/>
        <v>1</v>
      </c>
      <c r="X86" s="15">
        <f t="shared" si="28"/>
        <v>1</v>
      </c>
      <c r="Y86" s="15">
        <f t="shared" si="29"/>
        <v>0</v>
      </c>
      <c r="Z86">
        <f t="shared" si="30"/>
        <v>11</v>
      </c>
    </row>
    <row r="87" spans="2:26" ht="16.5">
      <c r="B87" s="12" t="s">
        <v>37</v>
      </c>
      <c r="C87" s="12" t="s">
        <v>37</v>
      </c>
      <c r="D87" s="12" t="s">
        <v>37</v>
      </c>
      <c r="E87" s="12" t="s">
        <v>37</v>
      </c>
      <c r="F87" s="12" t="s">
        <v>37</v>
      </c>
      <c r="G87" s="12" t="s">
        <v>37</v>
      </c>
      <c r="H87" s="13"/>
      <c r="I87" s="12" t="s">
        <v>37</v>
      </c>
      <c r="J87" s="13"/>
      <c r="K87">
        <f t="shared" si="31"/>
        <v>7</v>
      </c>
      <c r="M87" s="15">
        <f t="shared" si="17"/>
        <v>0</v>
      </c>
      <c r="N87" s="15">
        <f t="shared" si="18"/>
        <v>1</v>
      </c>
      <c r="O87" s="15">
        <f t="shared" si="19"/>
        <v>1</v>
      </c>
      <c r="P87" s="15">
        <f t="shared" si="20"/>
        <v>1</v>
      </c>
      <c r="Q87" s="15">
        <f t="shared" si="21"/>
        <v>1</v>
      </c>
      <c r="R87" s="15">
        <f t="shared" si="22"/>
        <v>1</v>
      </c>
      <c r="S87" s="15">
        <f t="shared" si="23"/>
        <v>1</v>
      </c>
      <c r="T87" s="15">
        <f t="shared" si="24"/>
        <v>1</v>
      </c>
      <c r="U87" s="15">
        <f t="shared" si="25"/>
        <v>1</v>
      </c>
      <c r="V87" s="15">
        <f t="shared" si="26"/>
        <v>1</v>
      </c>
      <c r="W87" s="15">
        <f t="shared" si="27"/>
        <v>1</v>
      </c>
      <c r="X87" s="15">
        <f t="shared" si="28"/>
        <v>1</v>
      </c>
      <c r="Y87" s="15">
        <f t="shared" si="29"/>
        <v>1</v>
      </c>
      <c r="Z87">
        <f t="shared" si="30"/>
        <v>12</v>
      </c>
    </row>
    <row r="88" spans="2:26" ht="16.5">
      <c r="B88" s="12" t="s">
        <v>37</v>
      </c>
      <c r="C88" s="12" t="s">
        <v>37</v>
      </c>
      <c r="D88" s="12" t="s">
        <v>37</v>
      </c>
      <c r="E88" s="12" t="s">
        <v>37</v>
      </c>
      <c r="F88" s="12" t="s">
        <v>37</v>
      </c>
      <c r="G88" s="12" t="s">
        <v>37</v>
      </c>
      <c r="H88" s="13"/>
      <c r="I88" s="12"/>
      <c r="J88" s="12" t="s">
        <v>37</v>
      </c>
      <c r="K88">
        <f t="shared" si="31"/>
        <v>7</v>
      </c>
      <c r="M88" s="15">
        <f t="shared" si="17"/>
        <v>1</v>
      </c>
      <c r="N88" s="15">
        <f t="shared" si="18"/>
        <v>1</v>
      </c>
      <c r="O88" s="15">
        <f t="shared" si="19"/>
        <v>1</v>
      </c>
      <c r="P88" s="15">
        <f t="shared" si="20"/>
        <v>1</v>
      </c>
      <c r="Q88" s="15">
        <f t="shared" si="21"/>
        <v>1</v>
      </c>
      <c r="R88" s="15">
        <f t="shared" si="22"/>
        <v>1</v>
      </c>
      <c r="S88" s="15">
        <f t="shared" si="23"/>
        <v>1</v>
      </c>
      <c r="T88" s="15">
        <f t="shared" si="24"/>
        <v>1</v>
      </c>
      <c r="U88" s="15">
        <f t="shared" si="25"/>
        <v>1</v>
      </c>
      <c r="V88" s="15">
        <f t="shared" si="26"/>
        <v>1</v>
      </c>
      <c r="W88" s="15">
        <f t="shared" si="27"/>
        <v>1</v>
      </c>
      <c r="X88" s="15">
        <f t="shared" si="28"/>
        <v>1</v>
      </c>
      <c r="Y88" s="15">
        <f t="shared" si="29"/>
        <v>1</v>
      </c>
      <c r="Z88">
        <f t="shared" si="30"/>
        <v>13</v>
      </c>
    </row>
    <row r="89" spans="2:26" ht="16.5">
      <c r="B89" s="12" t="s">
        <v>37</v>
      </c>
      <c r="C89" s="12" t="s">
        <v>37</v>
      </c>
      <c r="D89" s="12" t="s">
        <v>37</v>
      </c>
      <c r="E89" s="12" t="s">
        <v>37</v>
      </c>
      <c r="F89" s="12" t="s">
        <v>37</v>
      </c>
      <c r="G89" s="12"/>
      <c r="H89" s="12" t="s">
        <v>37</v>
      </c>
      <c r="I89" s="12" t="s">
        <v>37</v>
      </c>
      <c r="J89" s="13"/>
      <c r="K89">
        <f t="shared" si="31"/>
        <v>7</v>
      </c>
      <c r="M89" s="15">
        <f t="shared" si="17"/>
        <v>0</v>
      </c>
      <c r="N89" s="15">
        <f t="shared" si="18"/>
        <v>1</v>
      </c>
      <c r="O89" s="15">
        <f t="shared" si="19"/>
        <v>1</v>
      </c>
      <c r="P89" s="15">
        <f t="shared" si="20"/>
        <v>1</v>
      </c>
      <c r="Q89" s="15">
        <f t="shared" si="21"/>
        <v>1</v>
      </c>
      <c r="R89" s="15">
        <f t="shared" si="22"/>
        <v>1</v>
      </c>
      <c r="S89" s="15">
        <f t="shared" si="23"/>
        <v>1</v>
      </c>
      <c r="T89" s="15">
        <f t="shared" si="24"/>
        <v>1</v>
      </c>
      <c r="U89" s="15">
        <f t="shared" si="25"/>
        <v>1</v>
      </c>
      <c r="V89" s="15">
        <f t="shared" si="26"/>
        <v>1</v>
      </c>
      <c r="W89" s="15">
        <f t="shared" si="27"/>
        <v>1</v>
      </c>
      <c r="X89" s="15">
        <f t="shared" si="28"/>
        <v>1</v>
      </c>
      <c r="Y89" s="15">
        <f t="shared" si="29"/>
        <v>1</v>
      </c>
      <c r="Z89">
        <f t="shared" si="30"/>
        <v>12</v>
      </c>
    </row>
    <row r="90" spans="2:26" ht="16.5">
      <c r="B90" s="12" t="s">
        <v>37</v>
      </c>
      <c r="C90" s="12" t="s">
        <v>37</v>
      </c>
      <c r="D90" s="12" t="s">
        <v>37</v>
      </c>
      <c r="E90" s="12" t="s">
        <v>37</v>
      </c>
      <c r="F90" s="12" t="s">
        <v>37</v>
      </c>
      <c r="G90" s="12"/>
      <c r="H90" s="12" t="s">
        <v>37</v>
      </c>
      <c r="I90" s="13"/>
      <c r="J90" s="12" t="s">
        <v>37</v>
      </c>
      <c r="K90">
        <f t="shared" si="31"/>
        <v>7</v>
      </c>
      <c r="M90" s="15">
        <f t="shared" si="17"/>
        <v>1</v>
      </c>
      <c r="N90" s="15">
        <f t="shared" si="18"/>
        <v>1</v>
      </c>
      <c r="O90" s="15">
        <f t="shared" si="19"/>
        <v>1</v>
      </c>
      <c r="P90" s="15">
        <f t="shared" si="20"/>
        <v>1</v>
      </c>
      <c r="Q90" s="15">
        <f t="shared" si="21"/>
        <v>1</v>
      </c>
      <c r="R90" s="15">
        <f t="shared" si="22"/>
        <v>1</v>
      </c>
      <c r="S90" s="15">
        <f t="shared" si="23"/>
        <v>1</v>
      </c>
      <c r="T90" s="15">
        <f t="shared" si="24"/>
        <v>1</v>
      </c>
      <c r="U90" s="15">
        <f t="shared" si="25"/>
        <v>1</v>
      </c>
      <c r="V90" s="15">
        <f t="shared" si="26"/>
        <v>1</v>
      </c>
      <c r="W90" s="15">
        <f t="shared" si="27"/>
        <v>1</v>
      </c>
      <c r="X90" s="15">
        <f t="shared" si="28"/>
        <v>1</v>
      </c>
      <c r="Y90" s="15">
        <f t="shared" si="29"/>
        <v>1</v>
      </c>
      <c r="Z90">
        <f t="shared" si="30"/>
        <v>13</v>
      </c>
    </row>
    <row r="91" spans="2:26" ht="16.5">
      <c r="B91" s="12" t="s">
        <v>37</v>
      </c>
      <c r="C91" s="12" t="s">
        <v>37</v>
      </c>
      <c r="D91" s="12" t="s">
        <v>37</v>
      </c>
      <c r="E91" s="12" t="s">
        <v>37</v>
      </c>
      <c r="F91" s="12" t="s">
        <v>37</v>
      </c>
      <c r="G91" s="12"/>
      <c r="H91" s="12"/>
      <c r="I91" s="12" t="s">
        <v>37</v>
      </c>
      <c r="J91" s="12" t="s">
        <v>37</v>
      </c>
      <c r="K91">
        <f t="shared" si="31"/>
        <v>7</v>
      </c>
      <c r="M91" s="15">
        <f t="shared" si="17"/>
        <v>1</v>
      </c>
      <c r="N91" s="15">
        <f t="shared" si="18"/>
        <v>1</v>
      </c>
      <c r="O91" s="15">
        <f t="shared" si="19"/>
        <v>1</v>
      </c>
      <c r="P91" s="15">
        <f t="shared" si="20"/>
        <v>1</v>
      </c>
      <c r="Q91" s="15">
        <f t="shared" si="21"/>
        <v>1</v>
      </c>
      <c r="R91" s="15">
        <f t="shared" si="22"/>
        <v>1</v>
      </c>
      <c r="S91" s="15">
        <f t="shared" si="23"/>
        <v>1</v>
      </c>
      <c r="T91" s="15">
        <f t="shared" si="24"/>
        <v>1</v>
      </c>
      <c r="U91" s="15">
        <f t="shared" si="25"/>
        <v>1</v>
      </c>
      <c r="V91" s="15">
        <f t="shared" si="26"/>
        <v>1</v>
      </c>
      <c r="W91" s="15">
        <f t="shared" si="27"/>
        <v>1</v>
      </c>
      <c r="X91" s="15">
        <f t="shared" si="28"/>
        <v>1</v>
      </c>
      <c r="Y91" s="15">
        <f t="shared" si="29"/>
        <v>1</v>
      </c>
      <c r="Z91">
        <f t="shared" si="30"/>
        <v>13</v>
      </c>
    </row>
    <row r="92" spans="2:26" ht="16.5">
      <c r="B92" s="12" t="s">
        <v>37</v>
      </c>
      <c r="C92" s="12" t="s">
        <v>37</v>
      </c>
      <c r="D92" s="12" t="s">
        <v>37</v>
      </c>
      <c r="E92" s="12" t="s">
        <v>37</v>
      </c>
      <c r="F92" s="13"/>
      <c r="G92" s="12" t="s">
        <v>37</v>
      </c>
      <c r="H92" s="12" t="s">
        <v>37</v>
      </c>
      <c r="I92" s="12" t="s">
        <v>37</v>
      </c>
      <c r="J92" s="13"/>
      <c r="K92">
        <f t="shared" si="31"/>
        <v>7</v>
      </c>
      <c r="M92" s="15">
        <f t="shared" si="17"/>
        <v>0</v>
      </c>
      <c r="N92" s="15">
        <f t="shared" si="18"/>
        <v>1</v>
      </c>
      <c r="O92" s="15">
        <f t="shared" si="19"/>
        <v>1</v>
      </c>
      <c r="P92" s="15">
        <f t="shared" si="20"/>
        <v>1</v>
      </c>
      <c r="Q92" s="15">
        <f t="shared" si="21"/>
        <v>1</v>
      </c>
      <c r="R92" s="15">
        <f t="shared" si="22"/>
        <v>1</v>
      </c>
      <c r="S92" s="15">
        <f t="shared" si="23"/>
        <v>1</v>
      </c>
      <c r="T92" s="15">
        <f t="shared" si="24"/>
        <v>1</v>
      </c>
      <c r="U92" s="15">
        <f t="shared" si="25"/>
        <v>1</v>
      </c>
      <c r="V92" s="15">
        <f t="shared" si="26"/>
        <v>1</v>
      </c>
      <c r="W92" s="15">
        <f t="shared" si="27"/>
        <v>1</v>
      </c>
      <c r="X92" s="15">
        <f t="shared" si="28"/>
        <v>1</v>
      </c>
      <c r="Y92" s="15">
        <f t="shared" si="29"/>
        <v>1</v>
      </c>
      <c r="Z92">
        <f t="shared" si="30"/>
        <v>12</v>
      </c>
    </row>
    <row r="93" spans="2:26" ht="16.5">
      <c r="B93" s="12" t="s">
        <v>37</v>
      </c>
      <c r="C93" s="12" t="s">
        <v>37</v>
      </c>
      <c r="D93" s="12" t="s">
        <v>37</v>
      </c>
      <c r="E93" s="12" t="s">
        <v>37</v>
      </c>
      <c r="F93" s="13"/>
      <c r="G93" s="12" t="s">
        <v>37</v>
      </c>
      <c r="H93" s="12" t="s">
        <v>37</v>
      </c>
      <c r="I93" s="13"/>
      <c r="J93" s="12" t="s">
        <v>37</v>
      </c>
      <c r="K93">
        <f t="shared" si="31"/>
        <v>7</v>
      </c>
      <c r="M93" s="15">
        <f t="shared" si="17"/>
        <v>1</v>
      </c>
      <c r="N93" s="15">
        <f t="shared" si="18"/>
        <v>1</v>
      </c>
      <c r="O93" s="15">
        <f t="shared" si="19"/>
        <v>1</v>
      </c>
      <c r="P93" s="15">
        <f t="shared" si="20"/>
        <v>1</v>
      </c>
      <c r="Q93" s="15">
        <f t="shared" si="21"/>
        <v>1</v>
      </c>
      <c r="R93" s="15">
        <f t="shared" si="22"/>
        <v>1</v>
      </c>
      <c r="S93" s="15">
        <f t="shared" si="23"/>
        <v>1</v>
      </c>
      <c r="T93" s="15">
        <f t="shared" si="24"/>
        <v>1</v>
      </c>
      <c r="U93" s="15">
        <f t="shared" si="25"/>
        <v>1</v>
      </c>
      <c r="V93" s="15">
        <f t="shared" si="26"/>
        <v>1</v>
      </c>
      <c r="W93" s="15">
        <f t="shared" si="27"/>
        <v>1</v>
      </c>
      <c r="X93" s="15">
        <f t="shared" si="28"/>
        <v>1</v>
      </c>
      <c r="Y93" s="15">
        <f t="shared" si="29"/>
        <v>1</v>
      </c>
      <c r="Z93">
        <f t="shared" si="30"/>
        <v>13</v>
      </c>
    </row>
    <row r="94" spans="2:26" ht="16.5">
      <c r="B94" s="12" t="s">
        <v>37</v>
      </c>
      <c r="C94" s="12" t="s">
        <v>37</v>
      </c>
      <c r="D94" s="12" t="s">
        <v>37</v>
      </c>
      <c r="E94" s="12" t="s">
        <v>37</v>
      </c>
      <c r="F94" s="13"/>
      <c r="G94" s="12" t="s">
        <v>37</v>
      </c>
      <c r="H94" s="12"/>
      <c r="I94" s="12" t="s">
        <v>37</v>
      </c>
      <c r="J94" s="12" t="s">
        <v>37</v>
      </c>
      <c r="K94">
        <f t="shared" si="31"/>
        <v>7</v>
      </c>
      <c r="M94" s="15">
        <f t="shared" si="17"/>
        <v>1</v>
      </c>
      <c r="N94" s="15">
        <f t="shared" si="18"/>
        <v>1</v>
      </c>
      <c r="O94" s="15">
        <f t="shared" si="19"/>
        <v>1</v>
      </c>
      <c r="P94" s="15">
        <f t="shared" si="20"/>
        <v>1</v>
      </c>
      <c r="Q94" s="15">
        <f t="shared" si="21"/>
        <v>1</v>
      </c>
      <c r="R94" s="15">
        <f t="shared" si="22"/>
        <v>1</v>
      </c>
      <c r="S94" s="15">
        <f t="shared" si="23"/>
        <v>1</v>
      </c>
      <c r="T94" s="15">
        <f t="shared" si="24"/>
        <v>1</v>
      </c>
      <c r="U94" s="15">
        <f t="shared" si="25"/>
        <v>1</v>
      </c>
      <c r="V94" s="15">
        <f t="shared" si="26"/>
        <v>1</v>
      </c>
      <c r="W94" s="15">
        <f t="shared" si="27"/>
        <v>1</v>
      </c>
      <c r="X94" s="15">
        <f t="shared" si="28"/>
        <v>1</v>
      </c>
      <c r="Y94" s="15">
        <f t="shared" si="29"/>
        <v>1</v>
      </c>
      <c r="Z94">
        <f t="shared" si="30"/>
        <v>13</v>
      </c>
    </row>
    <row r="95" spans="2:26" ht="16.5">
      <c r="B95" s="12" t="s">
        <v>37</v>
      </c>
      <c r="C95" s="12" t="s">
        <v>37</v>
      </c>
      <c r="D95" s="12" t="s">
        <v>37</v>
      </c>
      <c r="E95" s="12" t="s">
        <v>37</v>
      </c>
      <c r="F95" s="13"/>
      <c r="G95" s="13"/>
      <c r="H95" s="12" t="s">
        <v>37</v>
      </c>
      <c r="I95" s="12" t="s">
        <v>37</v>
      </c>
      <c r="J95" s="12" t="s">
        <v>37</v>
      </c>
      <c r="K95">
        <f t="shared" si="31"/>
        <v>7</v>
      </c>
      <c r="M95" s="15">
        <f t="shared" si="17"/>
        <v>1</v>
      </c>
      <c r="N95" s="15">
        <f t="shared" si="18"/>
        <v>1</v>
      </c>
      <c r="O95" s="15">
        <f t="shared" si="19"/>
        <v>1</v>
      </c>
      <c r="P95" s="15">
        <f t="shared" si="20"/>
        <v>1</v>
      </c>
      <c r="Q95" s="15">
        <f t="shared" si="21"/>
        <v>1</v>
      </c>
      <c r="R95" s="15">
        <f t="shared" si="22"/>
        <v>1</v>
      </c>
      <c r="S95" s="15">
        <f t="shared" si="23"/>
        <v>1</v>
      </c>
      <c r="T95" s="15">
        <f t="shared" si="24"/>
        <v>1</v>
      </c>
      <c r="U95" s="15">
        <f t="shared" si="25"/>
        <v>1</v>
      </c>
      <c r="V95" s="15">
        <f t="shared" si="26"/>
        <v>1</v>
      </c>
      <c r="W95" s="15">
        <f t="shared" si="27"/>
        <v>1</v>
      </c>
      <c r="X95" s="15">
        <f t="shared" si="28"/>
        <v>1</v>
      </c>
      <c r="Y95" s="15">
        <f t="shared" si="29"/>
        <v>1</v>
      </c>
      <c r="Z95">
        <f t="shared" si="30"/>
        <v>13</v>
      </c>
    </row>
    <row r="96" spans="2:26" ht="16.5">
      <c r="B96" s="12" t="s">
        <v>37</v>
      </c>
      <c r="C96" s="12" t="s">
        <v>37</v>
      </c>
      <c r="D96" s="12" t="s">
        <v>37</v>
      </c>
      <c r="E96" s="12"/>
      <c r="F96" s="12" t="s">
        <v>37</v>
      </c>
      <c r="G96" s="12" t="s">
        <v>37</v>
      </c>
      <c r="H96" s="12" t="s">
        <v>37</v>
      </c>
      <c r="I96" s="12" t="s">
        <v>37</v>
      </c>
      <c r="J96" s="13"/>
      <c r="K96">
        <f t="shared" si="31"/>
        <v>7</v>
      </c>
      <c r="M96" s="15">
        <f t="shared" si="17"/>
        <v>0</v>
      </c>
      <c r="N96" s="15">
        <f t="shared" si="18"/>
        <v>1</v>
      </c>
      <c r="O96" s="15">
        <f t="shared" si="19"/>
        <v>1</v>
      </c>
      <c r="P96" s="15">
        <f t="shared" si="20"/>
        <v>1</v>
      </c>
      <c r="Q96" s="15">
        <f t="shared" si="21"/>
        <v>1</v>
      </c>
      <c r="R96" s="15">
        <f t="shared" si="22"/>
        <v>1</v>
      </c>
      <c r="S96" s="15">
        <f t="shared" si="23"/>
        <v>1</v>
      </c>
      <c r="T96" s="15">
        <f t="shared" si="24"/>
        <v>1</v>
      </c>
      <c r="U96" s="15">
        <f t="shared" si="25"/>
        <v>1</v>
      </c>
      <c r="V96" s="15">
        <f t="shared" si="26"/>
        <v>1</v>
      </c>
      <c r="W96" s="15">
        <f t="shared" si="27"/>
        <v>1</v>
      </c>
      <c r="X96" s="15">
        <f t="shared" si="28"/>
        <v>1</v>
      </c>
      <c r="Y96" s="15">
        <f t="shared" si="29"/>
        <v>1</v>
      </c>
      <c r="Z96">
        <f t="shared" si="30"/>
        <v>12</v>
      </c>
    </row>
    <row r="97" spans="2:26" ht="16.5">
      <c r="B97" s="12" t="s">
        <v>37</v>
      </c>
      <c r="C97" s="12" t="s">
        <v>37</v>
      </c>
      <c r="D97" s="12" t="s">
        <v>37</v>
      </c>
      <c r="E97" s="12"/>
      <c r="F97" s="12" t="s">
        <v>37</v>
      </c>
      <c r="G97" s="12" t="s">
        <v>37</v>
      </c>
      <c r="H97" s="12" t="s">
        <v>37</v>
      </c>
      <c r="I97" s="13"/>
      <c r="J97" s="12" t="s">
        <v>37</v>
      </c>
      <c r="K97">
        <f t="shared" si="31"/>
        <v>7</v>
      </c>
      <c r="M97" s="15">
        <f t="shared" si="17"/>
        <v>1</v>
      </c>
      <c r="N97" s="15">
        <f t="shared" si="18"/>
        <v>1</v>
      </c>
      <c r="O97" s="15">
        <f t="shared" si="19"/>
        <v>1</v>
      </c>
      <c r="P97" s="15">
        <f t="shared" si="20"/>
        <v>1</v>
      </c>
      <c r="Q97" s="15">
        <f t="shared" si="21"/>
        <v>1</v>
      </c>
      <c r="R97" s="15">
        <f t="shared" si="22"/>
        <v>1</v>
      </c>
      <c r="S97" s="15">
        <f t="shared" si="23"/>
        <v>1</v>
      </c>
      <c r="T97" s="15">
        <f t="shared" si="24"/>
        <v>1</v>
      </c>
      <c r="U97" s="15">
        <f t="shared" si="25"/>
        <v>1</v>
      </c>
      <c r="V97" s="15">
        <f t="shared" si="26"/>
        <v>1</v>
      </c>
      <c r="W97" s="15">
        <f t="shared" si="27"/>
        <v>1</v>
      </c>
      <c r="X97" s="15">
        <f t="shared" si="28"/>
        <v>1</v>
      </c>
      <c r="Y97" s="15">
        <f t="shared" si="29"/>
        <v>1</v>
      </c>
      <c r="Z97">
        <f t="shared" si="30"/>
        <v>13</v>
      </c>
    </row>
    <row r="98" spans="2:26" ht="16.5">
      <c r="B98" s="12" t="s">
        <v>37</v>
      </c>
      <c r="C98" s="12" t="s">
        <v>37</v>
      </c>
      <c r="D98" s="12" t="s">
        <v>37</v>
      </c>
      <c r="E98" s="12"/>
      <c r="F98" s="12" t="s">
        <v>37</v>
      </c>
      <c r="G98" s="12" t="s">
        <v>37</v>
      </c>
      <c r="H98" s="12"/>
      <c r="I98" s="12" t="s">
        <v>37</v>
      </c>
      <c r="J98" s="12" t="s">
        <v>37</v>
      </c>
      <c r="K98">
        <f t="shared" si="31"/>
        <v>7</v>
      </c>
      <c r="M98" s="15">
        <f t="shared" si="17"/>
        <v>1</v>
      </c>
      <c r="N98" s="15">
        <f t="shared" si="18"/>
        <v>1</v>
      </c>
      <c r="O98" s="15">
        <f t="shared" si="19"/>
        <v>1</v>
      </c>
      <c r="P98" s="15">
        <f t="shared" si="20"/>
        <v>1</v>
      </c>
      <c r="Q98" s="15">
        <f t="shared" si="21"/>
        <v>1</v>
      </c>
      <c r="R98" s="15">
        <f t="shared" si="22"/>
        <v>1</v>
      </c>
      <c r="S98" s="15">
        <f t="shared" si="23"/>
        <v>1</v>
      </c>
      <c r="T98" s="15">
        <f t="shared" si="24"/>
        <v>1</v>
      </c>
      <c r="U98" s="15">
        <f t="shared" si="25"/>
        <v>1</v>
      </c>
      <c r="V98" s="15">
        <f t="shared" si="26"/>
        <v>1</v>
      </c>
      <c r="W98" s="15">
        <f t="shared" si="27"/>
        <v>1</v>
      </c>
      <c r="X98" s="15">
        <f t="shared" si="28"/>
        <v>1</v>
      </c>
      <c r="Y98" s="15">
        <f t="shared" si="29"/>
        <v>1</v>
      </c>
      <c r="Z98">
        <f t="shared" si="30"/>
        <v>13</v>
      </c>
    </row>
    <row r="99" spans="2:26" ht="16.5">
      <c r="B99" s="12" t="s">
        <v>37</v>
      </c>
      <c r="C99" s="12" t="s">
        <v>37</v>
      </c>
      <c r="D99" s="12" t="s">
        <v>37</v>
      </c>
      <c r="E99" s="12"/>
      <c r="F99" s="12" t="s">
        <v>37</v>
      </c>
      <c r="G99" s="13"/>
      <c r="H99" s="12" t="s">
        <v>37</v>
      </c>
      <c r="I99" s="12" t="s">
        <v>37</v>
      </c>
      <c r="J99" s="12" t="s">
        <v>37</v>
      </c>
      <c r="K99">
        <f t="shared" si="31"/>
        <v>7</v>
      </c>
      <c r="M99" s="15">
        <f t="shared" si="17"/>
        <v>1</v>
      </c>
      <c r="N99" s="15">
        <f t="shared" si="18"/>
        <v>1</v>
      </c>
      <c r="O99" s="15">
        <f t="shared" si="19"/>
        <v>1</v>
      </c>
      <c r="P99" s="15">
        <f t="shared" si="20"/>
        <v>1</v>
      </c>
      <c r="Q99" s="15">
        <f t="shared" si="21"/>
        <v>1</v>
      </c>
      <c r="R99" s="15">
        <f t="shared" si="22"/>
        <v>1</v>
      </c>
      <c r="S99" s="15">
        <f t="shared" si="23"/>
        <v>1</v>
      </c>
      <c r="T99" s="15">
        <f t="shared" si="24"/>
        <v>1</v>
      </c>
      <c r="U99" s="15">
        <f t="shared" si="25"/>
        <v>1</v>
      </c>
      <c r="V99" s="15">
        <f t="shared" si="26"/>
        <v>1</v>
      </c>
      <c r="W99" s="15">
        <f t="shared" si="27"/>
        <v>1</v>
      </c>
      <c r="X99" s="15">
        <f t="shared" si="28"/>
        <v>1</v>
      </c>
      <c r="Y99" s="15">
        <f t="shared" si="29"/>
        <v>1</v>
      </c>
      <c r="Z99">
        <f t="shared" si="30"/>
        <v>13</v>
      </c>
    </row>
    <row r="100" spans="2:26" ht="16.5">
      <c r="B100" s="12" t="s">
        <v>37</v>
      </c>
      <c r="C100" s="12" t="s">
        <v>37</v>
      </c>
      <c r="D100" s="12" t="s">
        <v>37</v>
      </c>
      <c r="E100" s="12"/>
      <c r="F100" s="12"/>
      <c r="G100" s="12" t="s">
        <v>37</v>
      </c>
      <c r="H100" s="12" t="s">
        <v>37</v>
      </c>
      <c r="I100" s="12" t="s">
        <v>37</v>
      </c>
      <c r="J100" s="12" t="s">
        <v>37</v>
      </c>
      <c r="K100">
        <f t="shared" si="31"/>
        <v>7</v>
      </c>
      <c r="M100" s="15">
        <f t="shared" si="17"/>
        <v>1</v>
      </c>
      <c r="N100" s="15">
        <f t="shared" si="18"/>
        <v>1</v>
      </c>
      <c r="O100" s="15">
        <f t="shared" si="19"/>
        <v>1</v>
      </c>
      <c r="P100" s="15">
        <f t="shared" si="20"/>
        <v>1</v>
      </c>
      <c r="Q100" s="15">
        <f t="shared" si="21"/>
        <v>1</v>
      </c>
      <c r="R100" s="15">
        <f t="shared" si="22"/>
        <v>1</v>
      </c>
      <c r="S100" s="15">
        <f t="shared" si="23"/>
        <v>1</v>
      </c>
      <c r="T100" s="15">
        <f t="shared" si="24"/>
        <v>1</v>
      </c>
      <c r="U100" s="15">
        <f t="shared" si="25"/>
        <v>1</v>
      </c>
      <c r="V100" s="15">
        <f t="shared" si="26"/>
        <v>1</v>
      </c>
      <c r="W100" s="15">
        <f t="shared" si="27"/>
        <v>1</v>
      </c>
      <c r="X100" s="15">
        <f t="shared" si="28"/>
        <v>1</v>
      </c>
      <c r="Y100" s="15">
        <f t="shared" si="29"/>
        <v>1</v>
      </c>
      <c r="Z100">
        <f t="shared" si="30"/>
        <v>13</v>
      </c>
    </row>
    <row r="101" spans="2:26" ht="16.5">
      <c r="B101" s="12" t="s">
        <v>37</v>
      </c>
      <c r="C101" s="12" t="s">
        <v>37</v>
      </c>
      <c r="D101" s="12"/>
      <c r="E101" s="12" t="s">
        <v>37</v>
      </c>
      <c r="F101" s="12" t="s">
        <v>37</v>
      </c>
      <c r="G101" s="12" t="s">
        <v>37</v>
      </c>
      <c r="H101" s="12" t="s">
        <v>37</v>
      </c>
      <c r="I101" s="12" t="s">
        <v>37</v>
      </c>
      <c r="J101" s="13"/>
      <c r="K101">
        <f t="shared" si="31"/>
        <v>7</v>
      </c>
      <c r="M101" s="15">
        <f t="shared" si="17"/>
        <v>0</v>
      </c>
      <c r="N101" s="15">
        <f t="shared" si="18"/>
        <v>1</v>
      </c>
      <c r="O101" s="15">
        <f t="shared" si="19"/>
        <v>1</v>
      </c>
      <c r="P101" s="15">
        <f t="shared" si="20"/>
        <v>1</v>
      </c>
      <c r="Q101" s="15">
        <f t="shared" si="21"/>
        <v>1</v>
      </c>
      <c r="R101" s="15">
        <f t="shared" si="22"/>
        <v>1</v>
      </c>
      <c r="S101" s="15">
        <f t="shared" si="23"/>
        <v>1</v>
      </c>
      <c r="T101" s="15">
        <f t="shared" si="24"/>
        <v>1</v>
      </c>
      <c r="U101" s="15">
        <f t="shared" si="25"/>
        <v>1</v>
      </c>
      <c r="V101" s="15">
        <f t="shared" si="26"/>
        <v>1</v>
      </c>
      <c r="W101" s="15">
        <f t="shared" si="27"/>
        <v>1</v>
      </c>
      <c r="X101" s="15">
        <f t="shared" si="28"/>
        <v>1</v>
      </c>
      <c r="Y101" s="15">
        <f t="shared" si="29"/>
        <v>1</v>
      </c>
      <c r="Z101">
        <f t="shared" si="30"/>
        <v>12</v>
      </c>
    </row>
    <row r="102" spans="2:26" ht="16.5">
      <c r="B102" s="12" t="s">
        <v>37</v>
      </c>
      <c r="C102" s="12" t="s">
        <v>37</v>
      </c>
      <c r="D102" s="12"/>
      <c r="E102" s="12" t="s">
        <v>37</v>
      </c>
      <c r="F102" s="12" t="s">
        <v>37</v>
      </c>
      <c r="G102" s="12" t="s">
        <v>37</v>
      </c>
      <c r="H102" s="12" t="s">
        <v>37</v>
      </c>
      <c r="I102" s="13"/>
      <c r="J102" s="12" t="s">
        <v>37</v>
      </c>
      <c r="K102">
        <f t="shared" si="31"/>
        <v>7</v>
      </c>
      <c r="M102" s="15">
        <f t="shared" si="17"/>
        <v>1</v>
      </c>
      <c r="N102" s="15">
        <f t="shared" si="18"/>
        <v>1</v>
      </c>
      <c r="O102" s="15">
        <f t="shared" si="19"/>
        <v>1</v>
      </c>
      <c r="P102" s="15">
        <f t="shared" si="20"/>
        <v>1</v>
      </c>
      <c r="Q102" s="15">
        <f t="shared" si="21"/>
        <v>1</v>
      </c>
      <c r="R102" s="15">
        <f t="shared" si="22"/>
        <v>1</v>
      </c>
      <c r="S102" s="15">
        <f t="shared" si="23"/>
        <v>1</v>
      </c>
      <c r="T102" s="15">
        <f t="shared" si="24"/>
        <v>1</v>
      </c>
      <c r="U102" s="15">
        <f t="shared" si="25"/>
        <v>1</v>
      </c>
      <c r="V102" s="15">
        <f t="shared" si="26"/>
        <v>1</v>
      </c>
      <c r="W102" s="15">
        <f t="shared" si="27"/>
        <v>1</v>
      </c>
      <c r="X102" s="15">
        <f t="shared" si="28"/>
        <v>1</v>
      </c>
      <c r="Y102" s="15">
        <f t="shared" si="29"/>
        <v>1</v>
      </c>
      <c r="Z102">
        <f t="shared" si="30"/>
        <v>13</v>
      </c>
    </row>
    <row r="103" spans="2:26" ht="16.5">
      <c r="B103" s="12" t="s">
        <v>37</v>
      </c>
      <c r="C103" s="12" t="s">
        <v>37</v>
      </c>
      <c r="D103" s="12"/>
      <c r="E103" s="12" t="s">
        <v>37</v>
      </c>
      <c r="F103" s="12" t="s">
        <v>37</v>
      </c>
      <c r="G103" s="12" t="s">
        <v>37</v>
      </c>
      <c r="H103" s="12"/>
      <c r="I103" s="12" t="s">
        <v>37</v>
      </c>
      <c r="J103" s="12" t="s">
        <v>37</v>
      </c>
      <c r="K103">
        <f t="shared" si="31"/>
        <v>7</v>
      </c>
      <c r="M103" s="15">
        <f t="shared" si="17"/>
        <v>1</v>
      </c>
      <c r="N103" s="15">
        <f t="shared" si="18"/>
        <v>1</v>
      </c>
      <c r="O103" s="15">
        <f t="shared" si="19"/>
        <v>1</v>
      </c>
      <c r="P103" s="15">
        <f t="shared" si="20"/>
        <v>1</v>
      </c>
      <c r="Q103" s="15">
        <f t="shared" si="21"/>
        <v>1</v>
      </c>
      <c r="R103" s="15">
        <f t="shared" si="22"/>
        <v>1</v>
      </c>
      <c r="S103" s="15">
        <f t="shared" si="23"/>
        <v>1</v>
      </c>
      <c r="T103" s="15">
        <f t="shared" si="24"/>
        <v>1</v>
      </c>
      <c r="U103" s="15">
        <f t="shared" si="25"/>
        <v>1</v>
      </c>
      <c r="V103" s="15">
        <f t="shared" si="26"/>
        <v>1</v>
      </c>
      <c r="W103" s="15">
        <f t="shared" si="27"/>
        <v>1</v>
      </c>
      <c r="X103" s="15">
        <f t="shared" si="28"/>
        <v>1</v>
      </c>
      <c r="Y103" s="15">
        <f t="shared" si="29"/>
        <v>1</v>
      </c>
      <c r="Z103">
        <f t="shared" si="30"/>
        <v>13</v>
      </c>
    </row>
    <row r="104" spans="2:26" ht="16.5">
      <c r="B104" s="12" t="s">
        <v>37</v>
      </c>
      <c r="C104" s="12" t="s">
        <v>37</v>
      </c>
      <c r="D104" s="12"/>
      <c r="E104" s="12" t="s">
        <v>37</v>
      </c>
      <c r="F104" s="12" t="s">
        <v>37</v>
      </c>
      <c r="G104" s="13"/>
      <c r="H104" s="12" t="s">
        <v>37</v>
      </c>
      <c r="I104" s="12" t="s">
        <v>37</v>
      </c>
      <c r="J104" s="12" t="s">
        <v>37</v>
      </c>
      <c r="K104">
        <f t="shared" si="31"/>
        <v>7</v>
      </c>
      <c r="M104" s="15">
        <f t="shared" si="17"/>
        <v>1</v>
      </c>
      <c r="N104" s="15">
        <f t="shared" si="18"/>
        <v>1</v>
      </c>
      <c r="O104" s="15">
        <f t="shared" si="19"/>
        <v>1</v>
      </c>
      <c r="P104" s="15">
        <f t="shared" si="20"/>
        <v>1</v>
      </c>
      <c r="Q104" s="15">
        <f t="shared" si="21"/>
        <v>1</v>
      </c>
      <c r="R104" s="15">
        <f t="shared" si="22"/>
        <v>1</v>
      </c>
      <c r="S104" s="15">
        <f t="shared" si="23"/>
        <v>1</v>
      </c>
      <c r="T104" s="15">
        <f t="shared" si="24"/>
        <v>1</v>
      </c>
      <c r="U104" s="15">
        <f t="shared" si="25"/>
        <v>1</v>
      </c>
      <c r="V104" s="15">
        <f t="shared" si="26"/>
        <v>1</v>
      </c>
      <c r="W104" s="15">
        <f t="shared" si="27"/>
        <v>1</v>
      </c>
      <c r="X104" s="15">
        <f t="shared" si="28"/>
        <v>1</v>
      </c>
      <c r="Y104" s="15">
        <f t="shared" si="29"/>
        <v>1</v>
      </c>
      <c r="Z104">
        <f t="shared" si="30"/>
        <v>13</v>
      </c>
    </row>
    <row r="105" spans="2:26" ht="16.5">
      <c r="B105" s="12" t="s">
        <v>37</v>
      </c>
      <c r="C105" s="12" t="s">
        <v>37</v>
      </c>
      <c r="E105" s="12" t="s">
        <v>37</v>
      </c>
      <c r="F105" s="12"/>
      <c r="G105" s="12" t="s">
        <v>37</v>
      </c>
      <c r="H105" s="12" t="s">
        <v>37</v>
      </c>
      <c r="I105" s="12" t="s">
        <v>37</v>
      </c>
      <c r="J105" s="12" t="s">
        <v>37</v>
      </c>
      <c r="K105">
        <f t="shared" si="31"/>
        <v>7</v>
      </c>
      <c r="M105" s="15">
        <f t="shared" si="17"/>
        <v>1</v>
      </c>
      <c r="N105" s="15">
        <f t="shared" si="18"/>
        <v>1</v>
      </c>
      <c r="O105" s="15">
        <f t="shared" si="19"/>
        <v>1</v>
      </c>
      <c r="P105" s="15">
        <f t="shared" si="20"/>
        <v>1</v>
      </c>
      <c r="Q105" s="15">
        <f t="shared" si="21"/>
        <v>1</v>
      </c>
      <c r="R105" s="15">
        <f t="shared" si="22"/>
        <v>1</v>
      </c>
      <c r="S105" s="15">
        <f t="shared" si="23"/>
        <v>1</v>
      </c>
      <c r="T105" s="15">
        <f t="shared" si="24"/>
        <v>1</v>
      </c>
      <c r="U105" s="15">
        <f t="shared" si="25"/>
        <v>1</v>
      </c>
      <c r="V105" s="15">
        <f t="shared" si="26"/>
        <v>1</v>
      </c>
      <c r="W105" s="15">
        <f t="shared" si="27"/>
        <v>1</v>
      </c>
      <c r="X105" s="15">
        <f t="shared" si="28"/>
        <v>1</v>
      </c>
      <c r="Y105" s="15">
        <f t="shared" si="29"/>
        <v>1</v>
      </c>
      <c r="Z105">
        <f t="shared" si="30"/>
        <v>13</v>
      </c>
    </row>
    <row r="106" spans="2:26" ht="16.5">
      <c r="B106" s="12" t="s">
        <v>37</v>
      </c>
      <c r="C106" s="12" t="s">
        <v>37</v>
      </c>
      <c r="F106" s="12" t="s">
        <v>37</v>
      </c>
      <c r="G106" s="12" t="s">
        <v>37</v>
      </c>
      <c r="H106" s="12" t="s">
        <v>37</v>
      </c>
      <c r="I106" s="12" t="s">
        <v>37</v>
      </c>
      <c r="J106" s="12" t="s">
        <v>37</v>
      </c>
      <c r="K106">
        <f t="shared" si="31"/>
        <v>7</v>
      </c>
      <c r="M106" s="15">
        <f t="shared" si="17"/>
        <v>1</v>
      </c>
      <c r="N106" s="15">
        <f t="shared" si="18"/>
        <v>1</v>
      </c>
      <c r="O106" s="15">
        <f t="shared" si="19"/>
        <v>1</v>
      </c>
      <c r="P106" s="15">
        <f t="shared" si="20"/>
        <v>1</v>
      </c>
      <c r="Q106" s="15">
        <f t="shared" si="21"/>
        <v>1</v>
      </c>
      <c r="R106" s="15">
        <f t="shared" si="22"/>
        <v>1</v>
      </c>
      <c r="S106" s="15">
        <f t="shared" si="23"/>
        <v>1</v>
      </c>
      <c r="T106" s="15">
        <f t="shared" si="24"/>
        <v>1</v>
      </c>
      <c r="U106" s="15">
        <f t="shared" si="25"/>
        <v>1</v>
      </c>
      <c r="V106" s="15">
        <f t="shared" si="26"/>
        <v>1</v>
      </c>
      <c r="W106" s="15">
        <f t="shared" si="27"/>
        <v>1</v>
      </c>
      <c r="X106" s="15">
        <f t="shared" si="28"/>
        <v>1</v>
      </c>
      <c r="Y106" s="15">
        <f t="shared" si="29"/>
        <v>1</v>
      </c>
      <c r="Z106">
        <f t="shared" si="30"/>
        <v>13</v>
      </c>
    </row>
    <row r="107" spans="2:26" ht="16.5">
      <c r="B107" s="12" t="s">
        <v>37</v>
      </c>
      <c r="C107" s="12"/>
      <c r="D107" s="12" t="s">
        <v>37</v>
      </c>
      <c r="E107" s="12" t="s">
        <v>37</v>
      </c>
      <c r="F107" s="12" t="s">
        <v>37</v>
      </c>
      <c r="G107" s="12" t="s">
        <v>37</v>
      </c>
      <c r="H107" s="12" t="s">
        <v>37</v>
      </c>
      <c r="I107" s="12" t="s">
        <v>37</v>
      </c>
      <c r="J107" s="13"/>
      <c r="K107">
        <f t="shared" si="31"/>
        <v>7</v>
      </c>
      <c r="M107" s="15">
        <f t="shared" si="17"/>
        <v>0</v>
      </c>
      <c r="N107" s="15">
        <f t="shared" si="18"/>
        <v>1</v>
      </c>
      <c r="O107" s="15">
        <f t="shared" si="19"/>
        <v>1</v>
      </c>
      <c r="P107" s="15">
        <f t="shared" si="20"/>
        <v>1</v>
      </c>
      <c r="Q107" s="15">
        <f t="shared" si="21"/>
        <v>1</v>
      </c>
      <c r="R107" s="15">
        <f t="shared" si="22"/>
        <v>1</v>
      </c>
      <c r="S107" s="15">
        <f t="shared" si="23"/>
        <v>1</v>
      </c>
      <c r="T107" s="15">
        <f t="shared" si="24"/>
        <v>1</v>
      </c>
      <c r="U107" s="15">
        <f t="shared" si="25"/>
        <v>1</v>
      </c>
      <c r="V107" s="15">
        <f t="shared" si="26"/>
        <v>1</v>
      </c>
      <c r="W107" s="15">
        <f t="shared" si="27"/>
        <v>1</v>
      </c>
      <c r="X107" s="15">
        <f t="shared" si="28"/>
        <v>1</v>
      </c>
      <c r="Y107" s="15">
        <f t="shared" si="29"/>
        <v>1</v>
      </c>
      <c r="Z107">
        <f t="shared" si="30"/>
        <v>12</v>
      </c>
    </row>
    <row r="108" spans="2:26" ht="16.5">
      <c r="B108" s="12" t="s">
        <v>37</v>
      </c>
      <c r="C108" s="12"/>
      <c r="D108" s="12" t="s">
        <v>37</v>
      </c>
      <c r="E108" s="12" t="s">
        <v>37</v>
      </c>
      <c r="F108" s="12" t="s">
        <v>37</v>
      </c>
      <c r="G108" s="12" t="s">
        <v>37</v>
      </c>
      <c r="H108" s="12" t="s">
        <v>37</v>
      </c>
      <c r="I108" s="13"/>
      <c r="J108" s="12" t="s">
        <v>37</v>
      </c>
      <c r="K108">
        <f t="shared" si="31"/>
        <v>7</v>
      </c>
      <c r="M108" s="15">
        <f t="shared" si="17"/>
        <v>1</v>
      </c>
      <c r="N108" s="15">
        <f t="shared" si="18"/>
        <v>1</v>
      </c>
      <c r="O108" s="15">
        <f t="shared" si="19"/>
        <v>1</v>
      </c>
      <c r="P108" s="15">
        <f t="shared" si="20"/>
        <v>1</v>
      </c>
      <c r="Q108" s="15">
        <f t="shared" si="21"/>
        <v>1</v>
      </c>
      <c r="R108" s="15">
        <f t="shared" si="22"/>
        <v>1</v>
      </c>
      <c r="S108" s="15">
        <f t="shared" si="23"/>
        <v>1</v>
      </c>
      <c r="T108" s="15">
        <f t="shared" si="24"/>
        <v>1</v>
      </c>
      <c r="U108" s="15">
        <f t="shared" si="25"/>
        <v>1</v>
      </c>
      <c r="V108" s="15">
        <f t="shared" si="26"/>
        <v>1</v>
      </c>
      <c r="W108" s="15">
        <f t="shared" si="27"/>
        <v>1</v>
      </c>
      <c r="X108" s="15">
        <f t="shared" si="28"/>
        <v>1</v>
      </c>
      <c r="Y108" s="15">
        <f t="shared" si="29"/>
        <v>1</v>
      </c>
      <c r="Z108">
        <f t="shared" si="30"/>
        <v>13</v>
      </c>
    </row>
    <row r="109" spans="2:26" ht="16.5">
      <c r="B109" s="12" t="s">
        <v>37</v>
      </c>
      <c r="C109" s="12"/>
      <c r="D109" s="12" t="s">
        <v>37</v>
      </c>
      <c r="E109" s="12" t="s">
        <v>37</v>
      </c>
      <c r="F109" s="12" t="s">
        <v>37</v>
      </c>
      <c r="G109" s="12" t="s">
        <v>37</v>
      </c>
      <c r="H109" s="12"/>
      <c r="I109" s="12" t="s">
        <v>37</v>
      </c>
      <c r="J109" s="12" t="s">
        <v>37</v>
      </c>
      <c r="K109">
        <f t="shared" si="31"/>
        <v>7</v>
      </c>
      <c r="M109" s="15">
        <f t="shared" si="17"/>
        <v>1</v>
      </c>
      <c r="N109" s="15">
        <f t="shared" si="18"/>
        <v>1</v>
      </c>
      <c r="O109" s="15">
        <f t="shared" si="19"/>
        <v>1</v>
      </c>
      <c r="P109" s="15">
        <f t="shared" si="20"/>
        <v>1</v>
      </c>
      <c r="Q109" s="15">
        <f t="shared" si="21"/>
        <v>1</v>
      </c>
      <c r="R109" s="15">
        <f t="shared" si="22"/>
        <v>1</v>
      </c>
      <c r="S109" s="15">
        <f t="shared" si="23"/>
        <v>1</v>
      </c>
      <c r="T109" s="15">
        <f t="shared" si="24"/>
        <v>1</v>
      </c>
      <c r="U109" s="15">
        <f t="shared" si="25"/>
        <v>1</v>
      </c>
      <c r="V109" s="15">
        <f t="shared" si="26"/>
        <v>1</v>
      </c>
      <c r="W109" s="15">
        <f t="shared" si="27"/>
        <v>1</v>
      </c>
      <c r="X109" s="15">
        <f t="shared" si="28"/>
        <v>1</v>
      </c>
      <c r="Y109" s="15">
        <f t="shared" si="29"/>
        <v>1</v>
      </c>
      <c r="Z109">
        <f t="shared" si="30"/>
        <v>13</v>
      </c>
    </row>
    <row r="110" spans="2:26" ht="16.5">
      <c r="B110" s="12" t="s">
        <v>37</v>
      </c>
      <c r="C110" s="12"/>
      <c r="D110" s="12" t="s">
        <v>37</v>
      </c>
      <c r="E110" s="12" t="s">
        <v>37</v>
      </c>
      <c r="F110" s="12" t="s">
        <v>37</v>
      </c>
      <c r="G110" s="13"/>
      <c r="H110" s="12" t="s">
        <v>37</v>
      </c>
      <c r="I110" s="12" t="s">
        <v>37</v>
      </c>
      <c r="J110" s="12" t="s">
        <v>37</v>
      </c>
      <c r="K110">
        <f t="shared" si="31"/>
        <v>7</v>
      </c>
      <c r="M110" s="15">
        <f t="shared" si="17"/>
        <v>1</v>
      </c>
      <c r="N110" s="15">
        <f t="shared" si="18"/>
        <v>1</v>
      </c>
      <c r="O110" s="15">
        <f t="shared" si="19"/>
        <v>1</v>
      </c>
      <c r="P110" s="15">
        <f t="shared" si="20"/>
        <v>1</v>
      </c>
      <c r="Q110" s="15">
        <f t="shared" si="21"/>
        <v>1</v>
      </c>
      <c r="R110" s="15">
        <f t="shared" si="22"/>
        <v>1</v>
      </c>
      <c r="S110" s="15">
        <f t="shared" si="23"/>
        <v>1</v>
      </c>
      <c r="T110" s="15">
        <f t="shared" si="24"/>
        <v>1</v>
      </c>
      <c r="U110" s="15">
        <f t="shared" si="25"/>
        <v>1</v>
      </c>
      <c r="V110" s="15">
        <f t="shared" si="26"/>
        <v>1</v>
      </c>
      <c r="W110" s="15">
        <f t="shared" si="27"/>
        <v>1</v>
      </c>
      <c r="X110" s="15">
        <f t="shared" si="28"/>
        <v>1</v>
      </c>
      <c r="Y110" s="15">
        <f t="shared" si="29"/>
        <v>1</v>
      </c>
      <c r="Z110">
        <f t="shared" si="30"/>
        <v>13</v>
      </c>
    </row>
    <row r="111" spans="2:26" ht="16.5">
      <c r="B111" s="12" t="s">
        <v>37</v>
      </c>
      <c r="D111" s="12" t="s">
        <v>37</v>
      </c>
      <c r="E111" s="12" t="s">
        <v>37</v>
      </c>
      <c r="F111" s="12"/>
      <c r="G111" s="12" t="s">
        <v>37</v>
      </c>
      <c r="H111" s="12" t="s">
        <v>37</v>
      </c>
      <c r="I111" s="12" t="s">
        <v>37</v>
      </c>
      <c r="J111" s="12" t="s">
        <v>37</v>
      </c>
      <c r="K111">
        <f t="shared" si="31"/>
        <v>7</v>
      </c>
      <c r="M111" s="15">
        <f t="shared" si="17"/>
        <v>1</v>
      </c>
      <c r="N111" s="15">
        <f t="shared" si="18"/>
        <v>1</v>
      </c>
      <c r="O111" s="15">
        <f t="shared" si="19"/>
        <v>1</v>
      </c>
      <c r="P111" s="15">
        <f t="shared" si="20"/>
        <v>1</v>
      </c>
      <c r="Q111" s="15">
        <f t="shared" si="21"/>
        <v>1</v>
      </c>
      <c r="R111" s="15">
        <f t="shared" si="22"/>
        <v>1</v>
      </c>
      <c r="S111" s="15">
        <f t="shared" si="23"/>
        <v>1</v>
      </c>
      <c r="T111" s="15">
        <f t="shared" si="24"/>
        <v>1</v>
      </c>
      <c r="U111" s="15">
        <f t="shared" si="25"/>
        <v>1</v>
      </c>
      <c r="V111" s="15">
        <f t="shared" si="26"/>
        <v>1</v>
      </c>
      <c r="W111" s="15">
        <f t="shared" si="27"/>
        <v>1</v>
      </c>
      <c r="X111" s="15">
        <f t="shared" si="28"/>
        <v>1</v>
      </c>
      <c r="Y111" s="15">
        <f t="shared" si="29"/>
        <v>1</v>
      </c>
      <c r="Z111">
        <f t="shared" si="30"/>
        <v>13</v>
      </c>
    </row>
    <row r="112" spans="2:26" ht="16.5">
      <c r="B112" s="12" t="s">
        <v>37</v>
      </c>
      <c r="D112" s="12" t="s">
        <v>37</v>
      </c>
      <c r="E112" s="12"/>
      <c r="F112" s="12" t="s">
        <v>37</v>
      </c>
      <c r="G112" s="12" t="s">
        <v>37</v>
      </c>
      <c r="H112" s="12" t="s">
        <v>37</v>
      </c>
      <c r="I112" s="12" t="s">
        <v>37</v>
      </c>
      <c r="J112" s="12" t="s">
        <v>37</v>
      </c>
      <c r="K112">
        <f t="shared" si="31"/>
        <v>7</v>
      </c>
      <c r="M112" s="15">
        <f t="shared" si="17"/>
        <v>1</v>
      </c>
      <c r="N112" s="15">
        <f t="shared" si="18"/>
        <v>1</v>
      </c>
      <c r="O112" s="15">
        <f t="shared" si="19"/>
        <v>1</v>
      </c>
      <c r="P112" s="15">
        <f t="shared" si="20"/>
        <v>1</v>
      </c>
      <c r="Q112" s="15">
        <f t="shared" si="21"/>
        <v>1</v>
      </c>
      <c r="R112" s="15">
        <f t="shared" si="22"/>
        <v>1</v>
      </c>
      <c r="S112" s="15">
        <f t="shared" si="23"/>
        <v>1</v>
      </c>
      <c r="T112" s="15">
        <f t="shared" si="24"/>
        <v>1</v>
      </c>
      <c r="U112" s="15">
        <f t="shared" si="25"/>
        <v>1</v>
      </c>
      <c r="V112" s="15">
        <f t="shared" si="26"/>
        <v>1</v>
      </c>
      <c r="W112" s="15">
        <f t="shared" si="27"/>
        <v>1</v>
      </c>
      <c r="X112" s="15">
        <f t="shared" si="28"/>
        <v>1</v>
      </c>
      <c r="Y112" s="15">
        <f t="shared" si="29"/>
        <v>1</v>
      </c>
      <c r="Z112">
        <f t="shared" si="30"/>
        <v>13</v>
      </c>
    </row>
    <row r="113" spans="2:26" ht="16.5">
      <c r="B113" s="12" t="s">
        <v>37</v>
      </c>
      <c r="E113" s="12" t="s">
        <v>37</v>
      </c>
      <c r="F113" s="12" t="s">
        <v>37</v>
      </c>
      <c r="G113" s="12" t="s">
        <v>37</v>
      </c>
      <c r="H113" s="12" t="s">
        <v>37</v>
      </c>
      <c r="I113" s="12" t="s">
        <v>37</v>
      </c>
      <c r="J113" s="12" t="s">
        <v>37</v>
      </c>
      <c r="K113">
        <f t="shared" si="31"/>
        <v>7</v>
      </c>
      <c r="M113" s="15">
        <f t="shared" si="17"/>
        <v>1</v>
      </c>
      <c r="N113" s="15">
        <f t="shared" si="18"/>
        <v>1</v>
      </c>
      <c r="O113" s="15">
        <f t="shared" si="19"/>
        <v>1</v>
      </c>
      <c r="P113" s="15">
        <f t="shared" si="20"/>
        <v>1</v>
      </c>
      <c r="Q113" s="15">
        <f t="shared" si="21"/>
        <v>1</v>
      </c>
      <c r="R113" s="15">
        <f t="shared" si="22"/>
        <v>1</v>
      </c>
      <c r="S113" s="15">
        <f t="shared" si="23"/>
        <v>1</v>
      </c>
      <c r="T113" s="15">
        <f t="shared" si="24"/>
        <v>1</v>
      </c>
      <c r="U113" s="15">
        <f t="shared" si="25"/>
        <v>1</v>
      </c>
      <c r="V113" s="15">
        <f t="shared" si="26"/>
        <v>1</v>
      </c>
      <c r="W113" s="15">
        <f t="shared" si="27"/>
        <v>1</v>
      </c>
      <c r="X113" s="15">
        <f t="shared" si="28"/>
        <v>1</v>
      </c>
      <c r="Y113" s="15">
        <f t="shared" si="29"/>
        <v>1</v>
      </c>
      <c r="Z113">
        <f t="shared" si="30"/>
        <v>13</v>
      </c>
    </row>
    <row r="114" spans="3:26" ht="16.5">
      <c r="C114" s="12" t="s">
        <v>37</v>
      </c>
      <c r="D114" s="12" t="s">
        <v>37</v>
      </c>
      <c r="E114" s="12" t="s">
        <v>37</v>
      </c>
      <c r="F114" s="12" t="s">
        <v>37</v>
      </c>
      <c r="G114" s="12" t="s">
        <v>37</v>
      </c>
      <c r="H114" s="12" t="s">
        <v>37</v>
      </c>
      <c r="I114" s="12" t="s">
        <v>37</v>
      </c>
      <c r="J114" s="13"/>
      <c r="K114">
        <f t="shared" si="31"/>
        <v>7</v>
      </c>
      <c r="M114" s="15">
        <f t="shared" si="17"/>
        <v>0</v>
      </c>
      <c r="N114" s="15">
        <f t="shared" si="18"/>
        <v>0</v>
      </c>
      <c r="O114" s="15">
        <f t="shared" si="19"/>
        <v>1</v>
      </c>
      <c r="P114" s="15">
        <f t="shared" si="20"/>
        <v>1</v>
      </c>
      <c r="Q114" s="15">
        <f t="shared" si="21"/>
        <v>1</v>
      </c>
      <c r="R114" s="15">
        <f t="shared" si="22"/>
        <v>1</v>
      </c>
      <c r="S114" s="15">
        <f t="shared" si="23"/>
        <v>1</v>
      </c>
      <c r="T114" s="15">
        <f t="shared" si="24"/>
        <v>1</v>
      </c>
      <c r="U114" s="15">
        <f t="shared" si="25"/>
        <v>1</v>
      </c>
      <c r="V114" s="15">
        <f t="shared" si="26"/>
        <v>1</v>
      </c>
      <c r="W114" s="15">
        <f t="shared" si="27"/>
        <v>1</v>
      </c>
      <c r="X114" s="15">
        <f t="shared" si="28"/>
        <v>1</v>
      </c>
      <c r="Y114" s="15">
        <f t="shared" si="29"/>
        <v>1</v>
      </c>
      <c r="Z114">
        <f t="shared" si="30"/>
        <v>11</v>
      </c>
    </row>
    <row r="115" spans="3:26" ht="16.5">
      <c r="C115" s="12" t="s">
        <v>37</v>
      </c>
      <c r="D115" s="12" t="s">
        <v>37</v>
      </c>
      <c r="E115" s="12" t="s">
        <v>37</v>
      </c>
      <c r="F115" s="12" t="s">
        <v>37</v>
      </c>
      <c r="G115" s="12" t="s">
        <v>37</v>
      </c>
      <c r="H115" s="12" t="s">
        <v>37</v>
      </c>
      <c r="I115" s="13"/>
      <c r="J115" s="12" t="s">
        <v>37</v>
      </c>
      <c r="K115">
        <f t="shared" si="31"/>
        <v>7</v>
      </c>
      <c r="M115" s="15">
        <f aca="true" t="shared" si="32" ref="M115:M121">IF(OR(A115="V",J115="V"),1,0)</f>
        <v>1</v>
      </c>
      <c r="N115" s="15">
        <f aca="true" t="shared" si="33" ref="N115:N121">IF(OR(A115="V",B115="V"),1,0)</f>
        <v>0</v>
      </c>
      <c r="O115" s="15">
        <f aca="true" t="shared" si="34" ref="O115:O121">IF(OR(A115="V",B115="V",C115="V"),1,0)</f>
        <v>1</v>
      </c>
      <c r="P115" s="15">
        <f aca="true" t="shared" si="35" ref="P115:P121">IF(OR(A115="V",B115="V",C115="V",D115="V"),1,0)</f>
        <v>1</v>
      </c>
      <c r="Q115" s="15">
        <f aca="true" t="shared" si="36" ref="Q115:Q121">IF(OR(A115="V",B115="V",C115="V",D115="V",E115="V"),1,0)</f>
        <v>1</v>
      </c>
      <c r="R115" s="15">
        <f aca="true" t="shared" si="37" ref="R115:R121">IF(OR(B115="V",C115="V",D115="V",E115="V",F115="V"),1,0)</f>
        <v>1</v>
      </c>
      <c r="S115" s="15">
        <f aca="true" t="shared" si="38" ref="S115:S121">IF(OR(C115="V",D115="V",E115="V",F115="V",G115="V"),1,0)</f>
        <v>1</v>
      </c>
      <c r="T115" s="15">
        <f aca="true" t="shared" si="39" ref="T115:T121">IF(OR(D115="V",E115="V",F115="V",G115="V",H115="V"),1,0)</f>
        <v>1</v>
      </c>
      <c r="U115" s="15">
        <f aca="true" t="shared" si="40" ref="U115:U121">IF(OR(E115="V",F115="V",G115="V",H115="V",I115="V"),1,0)</f>
        <v>1</v>
      </c>
      <c r="V115" s="15">
        <f aca="true" t="shared" si="41" ref="V115:V121">IF(OR(F115="V",G115="V",H115="V",I115="V",J115="V"),1,0)</f>
        <v>1</v>
      </c>
      <c r="W115" s="15">
        <f aca="true" t="shared" si="42" ref="W115:W121">IF(OR(G115="V",H115="V",I115="V",J115="V",K115="V"),1,0)</f>
        <v>1</v>
      </c>
      <c r="X115" s="15">
        <f aca="true" t="shared" si="43" ref="X115:X121">IF(OR(H115="V",I115="V",J115="V",K115="V",L115="V"),1,0)</f>
        <v>1</v>
      </c>
      <c r="Y115" s="15">
        <f aca="true" t="shared" si="44" ref="Y115:Y121">IF(OR(I115="V",J115="V",K115="V",L115="V",M115="V"),1,0)</f>
        <v>1</v>
      </c>
      <c r="Z115">
        <f aca="true" t="shared" si="45" ref="Z115:Z121">SUM(M115:Y115)</f>
        <v>12</v>
      </c>
    </row>
    <row r="116" spans="3:26" ht="16.5">
      <c r="C116" s="12" t="s">
        <v>37</v>
      </c>
      <c r="D116" s="12" t="s">
        <v>37</v>
      </c>
      <c r="E116" s="12" t="s">
        <v>37</v>
      </c>
      <c r="F116" s="12" t="s">
        <v>37</v>
      </c>
      <c r="G116" s="12" t="s">
        <v>37</v>
      </c>
      <c r="H116" s="12"/>
      <c r="I116" s="12" t="s">
        <v>37</v>
      </c>
      <c r="J116" s="12" t="s">
        <v>37</v>
      </c>
      <c r="K116">
        <f t="shared" si="31"/>
        <v>7</v>
      </c>
      <c r="M116" s="15">
        <f t="shared" si="32"/>
        <v>1</v>
      </c>
      <c r="N116" s="15">
        <f t="shared" si="33"/>
        <v>0</v>
      </c>
      <c r="O116" s="15">
        <f t="shared" si="34"/>
        <v>1</v>
      </c>
      <c r="P116" s="15">
        <f t="shared" si="35"/>
        <v>1</v>
      </c>
      <c r="Q116" s="15">
        <f t="shared" si="36"/>
        <v>1</v>
      </c>
      <c r="R116" s="15">
        <f t="shared" si="37"/>
        <v>1</v>
      </c>
      <c r="S116" s="15">
        <f t="shared" si="38"/>
        <v>1</v>
      </c>
      <c r="T116" s="15">
        <f t="shared" si="39"/>
        <v>1</v>
      </c>
      <c r="U116" s="15">
        <f t="shared" si="40"/>
        <v>1</v>
      </c>
      <c r="V116" s="15">
        <f t="shared" si="41"/>
        <v>1</v>
      </c>
      <c r="W116" s="15">
        <f t="shared" si="42"/>
        <v>1</v>
      </c>
      <c r="X116" s="15">
        <f t="shared" si="43"/>
        <v>1</v>
      </c>
      <c r="Y116" s="15">
        <f t="shared" si="44"/>
        <v>1</v>
      </c>
      <c r="Z116">
        <f t="shared" si="45"/>
        <v>12</v>
      </c>
    </row>
    <row r="117" spans="3:26" ht="16.5">
      <c r="C117" s="12" t="s">
        <v>37</v>
      </c>
      <c r="D117" s="12" t="s">
        <v>37</v>
      </c>
      <c r="E117" s="12" t="s">
        <v>37</v>
      </c>
      <c r="F117" s="12" t="s">
        <v>37</v>
      </c>
      <c r="G117" s="13"/>
      <c r="H117" s="12" t="s">
        <v>37</v>
      </c>
      <c r="I117" s="12" t="s">
        <v>37</v>
      </c>
      <c r="J117" s="12" t="s">
        <v>37</v>
      </c>
      <c r="K117">
        <f t="shared" si="31"/>
        <v>7</v>
      </c>
      <c r="M117" s="15">
        <f t="shared" si="32"/>
        <v>1</v>
      </c>
      <c r="N117" s="15">
        <f t="shared" si="33"/>
        <v>0</v>
      </c>
      <c r="O117" s="15">
        <f t="shared" si="34"/>
        <v>1</v>
      </c>
      <c r="P117" s="15">
        <f t="shared" si="35"/>
        <v>1</v>
      </c>
      <c r="Q117" s="15">
        <f t="shared" si="36"/>
        <v>1</v>
      </c>
      <c r="R117" s="15">
        <f t="shared" si="37"/>
        <v>1</v>
      </c>
      <c r="S117" s="15">
        <f t="shared" si="38"/>
        <v>1</v>
      </c>
      <c r="T117" s="15">
        <f t="shared" si="39"/>
        <v>1</v>
      </c>
      <c r="U117" s="15">
        <f t="shared" si="40"/>
        <v>1</v>
      </c>
      <c r="V117" s="15">
        <f t="shared" si="41"/>
        <v>1</v>
      </c>
      <c r="W117" s="15">
        <f t="shared" si="42"/>
        <v>1</v>
      </c>
      <c r="X117" s="15">
        <f t="shared" si="43"/>
        <v>1</v>
      </c>
      <c r="Y117" s="15">
        <f t="shared" si="44"/>
        <v>1</v>
      </c>
      <c r="Z117">
        <f t="shared" si="45"/>
        <v>12</v>
      </c>
    </row>
    <row r="118" spans="3:26" ht="16.5">
      <c r="C118" s="12" t="s">
        <v>37</v>
      </c>
      <c r="D118" s="12" t="s">
        <v>37</v>
      </c>
      <c r="E118" s="12" t="s">
        <v>37</v>
      </c>
      <c r="F118" s="12"/>
      <c r="G118" s="12" t="s">
        <v>37</v>
      </c>
      <c r="H118" s="12" t="s">
        <v>37</v>
      </c>
      <c r="I118" s="12" t="s">
        <v>37</v>
      </c>
      <c r="J118" s="12" t="s">
        <v>37</v>
      </c>
      <c r="K118">
        <f t="shared" si="31"/>
        <v>7</v>
      </c>
      <c r="M118" s="15">
        <f t="shared" si="32"/>
        <v>1</v>
      </c>
      <c r="N118" s="15">
        <f t="shared" si="33"/>
        <v>0</v>
      </c>
      <c r="O118" s="15">
        <f t="shared" si="34"/>
        <v>1</v>
      </c>
      <c r="P118" s="15">
        <f t="shared" si="35"/>
        <v>1</v>
      </c>
      <c r="Q118" s="15">
        <f t="shared" si="36"/>
        <v>1</v>
      </c>
      <c r="R118" s="15">
        <f t="shared" si="37"/>
        <v>1</v>
      </c>
      <c r="S118" s="15">
        <f t="shared" si="38"/>
        <v>1</v>
      </c>
      <c r="T118" s="15">
        <f t="shared" si="39"/>
        <v>1</v>
      </c>
      <c r="U118" s="15">
        <f t="shared" si="40"/>
        <v>1</v>
      </c>
      <c r="V118" s="15">
        <f t="shared" si="41"/>
        <v>1</v>
      </c>
      <c r="W118" s="15">
        <f t="shared" si="42"/>
        <v>1</v>
      </c>
      <c r="X118" s="15">
        <f t="shared" si="43"/>
        <v>1</v>
      </c>
      <c r="Y118" s="15">
        <f t="shared" si="44"/>
        <v>1</v>
      </c>
      <c r="Z118">
        <f t="shared" si="45"/>
        <v>12</v>
      </c>
    </row>
    <row r="119" spans="3:26" ht="16.5">
      <c r="C119" s="12" t="s">
        <v>37</v>
      </c>
      <c r="D119" s="12" t="s">
        <v>37</v>
      </c>
      <c r="E119" s="12"/>
      <c r="F119" s="12" t="s">
        <v>37</v>
      </c>
      <c r="G119" s="12" t="s">
        <v>37</v>
      </c>
      <c r="H119" s="12" t="s">
        <v>37</v>
      </c>
      <c r="I119" s="12" t="s">
        <v>37</v>
      </c>
      <c r="J119" s="12" t="s">
        <v>37</v>
      </c>
      <c r="K119">
        <f t="shared" si="31"/>
        <v>7</v>
      </c>
      <c r="M119" s="15">
        <f t="shared" si="32"/>
        <v>1</v>
      </c>
      <c r="N119" s="15">
        <f t="shared" si="33"/>
        <v>0</v>
      </c>
      <c r="O119" s="15">
        <f t="shared" si="34"/>
        <v>1</v>
      </c>
      <c r="P119" s="15">
        <f t="shared" si="35"/>
        <v>1</v>
      </c>
      <c r="Q119" s="15">
        <f t="shared" si="36"/>
        <v>1</v>
      </c>
      <c r="R119" s="15">
        <f t="shared" si="37"/>
        <v>1</v>
      </c>
      <c r="S119" s="15">
        <f t="shared" si="38"/>
        <v>1</v>
      </c>
      <c r="T119" s="15">
        <f t="shared" si="39"/>
        <v>1</v>
      </c>
      <c r="U119" s="15">
        <f t="shared" si="40"/>
        <v>1</v>
      </c>
      <c r="V119" s="15">
        <f t="shared" si="41"/>
        <v>1</v>
      </c>
      <c r="W119" s="15">
        <f t="shared" si="42"/>
        <v>1</v>
      </c>
      <c r="X119" s="15">
        <f t="shared" si="43"/>
        <v>1</v>
      </c>
      <c r="Y119" s="15">
        <f t="shared" si="44"/>
        <v>1</v>
      </c>
      <c r="Z119">
        <f t="shared" si="45"/>
        <v>12</v>
      </c>
    </row>
    <row r="120" spans="3:26" ht="16.5">
      <c r="C120" s="12" t="s">
        <v>37</v>
      </c>
      <c r="D120" s="12"/>
      <c r="E120" s="12" t="s">
        <v>37</v>
      </c>
      <c r="F120" s="12" t="s">
        <v>37</v>
      </c>
      <c r="G120" s="12" t="s">
        <v>37</v>
      </c>
      <c r="H120" s="12" t="s">
        <v>37</v>
      </c>
      <c r="I120" s="12" t="s">
        <v>37</v>
      </c>
      <c r="J120" s="12" t="s">
        <v>37</v>
      </c>
      <c r="K120">
        <f t="shared" si="31"/>
        <v>7</v>
      </c>
      <c r="M120" s="15">
        <f t="shared" si="32"/>
        <v>1</v>
      </c>
      <c r="N120" s="15">
        <f t="shared" si="33"/>
        <v>0</v>
      </c>
      <c r="O120" s="15">
        <f t="shared" si="34"/>
        <v>1</v>
      </c>
      <c r="P120" s="15">
        <f t="shared" si="35"/>
        <v>1</v>
      </c>
      <c r="Q120" s="15">
        <f t="shared" si="36"/>
        <v>1</v>
      </c>
      <c r="R120" s="15">
        <f t="shared" si="37"/>
        <v>1</v>
      </c>
      <c r="S120" s="15">
        <f t="shared" si="38"/>
        <v>1</v>
      </c>
      <c r="T120" s="15">
        <f t="shared" si="39"/>
        <v>1</v>
      </c>
      <c r="U120" s="15">
        <f t="shared" si="40"/>
        <v>1</v>
      </c>
      <c r="V120" s="15">
        <f t="shared" si="41"/>
        <v>1</v>
      </c>
      <c r="W120" s="15">
        <f t="shared" si="42"/>
        <v>1</v>
      </c>
      <c r="X120" s="15">
        <f t="shared" si="43"/>
        <v>1</v>
      </c>
      <c r="Y120" s="15">
        <f t="shared" si="44"/>
        <v>1</v>
      </c>
      <c r="Z120">
        <f t="shared" si="45"/>
        <v>12</v>
      </c>
    </row>
    <row r="121" spans="4:26" ht="16.5">
      <c r="D121" s="12" t="s">
        <v>46</v>
      </c>
      <c r="E121" s="12" t="s">
        <v>37</v>
      </c>
      <c r="F121" s="12" t="s">
        <v>37</v>
      </c>
      <c r="G121" s="12" t="s">
        <v>37</v>
      </c>
      <c r="H121" s="12" t="s">
        <v>37</v>
      </c>
      <c r="I121" s="12" t="s">
        <v>37</v>
      </c>
      <c r="J121" s="12" t="s">
        <v>37</v>
      </c>
      <c r="K121">
        <f t="shared" si="31"/>
        <v>7</v>
      </c>
      <c r="M121" s="15">
        <f t="shared" si="32"/>
        <v>1</v>
      </c>
      <c r="N121" s="15">
        <f t="shared" si="33"/>
        <v>0</v>
      </c>
      <c r="O121" s="15">
        <f t="shared" si="34"/>
        <v>0</v>
      </c>
      <c r="P121" s="15">
        <f t="shared" si="35"/>
        <v>1</v>
      </c>
      <c r="Q121" s="15">
        <f t="shared" si="36"/>
        <v>1</v>
      </c>
      <c r="R121" s="15">
        <f t="shared" si="37"/>
        <v>1</v>
      </c>
      <c r="S121" s="15">
        <f t="shared" si="38"/>
        <v>1</v>
      </c>
      <c r="T121" s="15">
        <f t="shared" si="39"/>
        <v>1</v>
      </c>
      <c r="U121" s="15">
        <f t="shared" si="40"/>
        <v>1</v>
      </c>
      <c r="V121" s="15">
        <f t="shared" si="41"/>
        <v>1</v>
      </c>
      <c r="W121" s="15">
        <f t="shared" si="42"/>
        <v>1</v>
      </c>
      <c r="X121" s="15">
        <f t="shared" si="43"/>
        <v>1</v>
      </c>
      <c r="Y121" s="15">
        <f t="shared" si="44"/>
        <v>1</v>
      </c>
      <c r="Z121">
        <f t="shared" si="45"/>
        <v>11</v>
      </c>
    </row>
    <row r="123" spans="1:10" ht="16.5">
      <c r="A123">
        <f>COUNTIF(A2:A121,"V")</f>
        <v>84</v>
      </c>
      <c r="B123">
        <f aca="true" t="shared" si="46" ref="B123:J123">COUNTIF(B2:B121,"V")</f>
        <v>84</v>
      </c>
      <c r="C123">
        <f t="shared" si="46"/>
        <v>84</v>
      </c>
      <c r="D123">
        <f t="shared" si="46"/>
        <v>84</v>
      </c>
      <c r="E123">
        <f t="shared" si="46"/>
        <v>84</v>
      </c>
      <c r="F123">
        <f t="shared" si="46"/>
        <v>84</v>
      </c>
      <c r="G123">
        <f t="shared" si="46"/>
        <v>84</v>
      </c>
      <c r="H123">
        <f t="shared" si="46"/>
        <v>84</v>
      </c>
      <c r="I123">
        <f t="shared" si="46"/>
        <v>84</v>
      </c>
      <c r="J123">
        <f t="shared" si="46"/>
        <v>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8"/>
  <sheetViews>
    <sheetView zoomScale="85" zoomScaleNormal="85" zoomScalePageLayoutView="0" workbookViewId="0" topLeftCell="L1">
      <pane ySplit="1" topLeftCell="A2" activePane="bottomLeft" state="frozen"/>
      <selection pane="topLeft" activeCell="A1" sqref="A1"/>
      <selection pane="bottomLeft" activeCell="AC14" sqref="AC14"/>
    </sheetView>
  </sheetViews>
  <sheetFormatPr defaultColWidth="9.00390625" defaultRowHeight="15.75"/>
  <cols>
    <col min="27" max="27" width="9.625" style="0" bestFit="1" customWidth="1"/>
  </cols>
  <sheetData>
    <row r="1" spans="1:26" s="11" customFormat="1" ht="16.5">
      <c r="A1" s="11" t="s">
        <v>13</v>
      </c>
      <c r="B1" s="11" t="s">
        <v>15</v>
      </c>
      <c r="C1" s="11" t="s">
        <v>16</v>
      </c>
      <c r="D1" s="11" t="s">
        <v>14</v>
      </c>
      <c r="E1" s="11" t="s">
        <v>17</v>
      </c>
      <c r="F1" s="11" t="s">
        <v>18</v>
      </c>
      <c r="G1" s="11" t="s">
        <v>19</v>
      </c>
      <c r="H1" s="11" t="s">
        <v>20</v>
      </c>
      <c r="I1" s="11" t="s">
        <v>21</v>
      </c>
      <c r="J1" s="11" t="s">
        <v>22</v>
      </c>
      <c r="K1" s="14" t="s">
        <v>52</v>
      </c>
      <c r="M1" s="11" t="s">
        <v>24</v>
      </c>
      <c r="N1" s="11" t="s">
        <v>25</v>
      </c>
      <c r="O1" s="11" t="s">
        <v>26</v>
      </c>
      <c r="P1" s="11" t="s">
        <v>27</v>
      </c>
      <c r="Q1" s="11" t="s">
        <v>28</v>
      </c>
      <c r="R1" s="11" t="s">
        <v>29</v>
      </c>
      <c r="S1" s="11" t="s">
        <v>30</v>
      </c>
      <c r="T1" s="11" t="s">
        <v>31</v>
      </c>
      <c r="U1" s="11" t="s">
        <v>32</v>
      </c>
      <c r="V1" s="11" t="s">
        <v>33</v>
      </c>
      <c r="W1" s="11" t="s">
        <v>34</v>
      </c>
      <c r="X1" s="11" t="s">
        <v>35</v>
      </c>
      <c r="Y1" s="11" t="s">
        <v>36</v>
      </c>
      <c r="Z1" s="11" t="s">
        <v>23</v>
      </c>
    </row>
    <row r="2" spans="1:27" ht="16.5">
      <c r="A2" s="12" t="s">
        <v>37</v>
      </c>
      <c r="B2" s="12" t="s">
        <v>37</v>
      </c>
      <c r="C2" s="12" t="s">
        <v>37</v>
      </c>
      <c r="D2" s="12" t="s">
        <v>37</v>
      </c>
      <c r="E2" s="12" t="s">
        <v>37</v>
      </c>
      <c r="F2" s="12" t="s">
        <v>37</v>
      </c>
      <c r="G2" s="12" t="s">
        <v>37</v>
      </c>
      <c r="H2" s="12" t="s">
        <v>37</v>
      </c>
      <c r="I2" s="13"/>
      <c r="J2" s="13"/>
      <c r="K2">
        <f>COUNTIF(A2:J2,"V")</f>
        <v>8</v>
      </c>
      <c r="M2" s="15">
        <f>IF(OR(A2="V",J2="V"),1,0)</f>
        <v>1</v>
      </c>
      <c r="N2" s="15">
        <f>IF(OR(A2="V",B2="V"),1,0)</f>
        <v>1</v>
      </c>
      <c r="O2" s="15">
        <f>IF(OR(A2="V",B2="V",C2="V"),1,0)</f>
        <v>1</v>
      </c>
      <c r="P2" s="15">
        <f>IF(OR(A2="V",B2="V",C2="V",D2="V"),1,0)</f>
        <v>1</v>
      </c>
      <c r="Q2" s="15">
        <f>IF(OR(A2="V",B2="V",C2="V",D2="V",E2="V"),1,0)</f>
        <v>1</v>
      </c>
      <c r="R2" s="15">
        <f aca="true" t="shared" si="0" ref="R2:Y13">IF(OR(B2="V",C2="V",D2="V",E2="V",F2="V"),1,0)</f>
        <v>1</v>
      </c>
      <c r="S2" s="15">
        <f t="shared" si="0"/>
        <v>1</v>
      </c>
      <c r="T2" s="15">
        <f t="shared" si="0"/>
        <v>1</v>
      </c>
      <c r="U2" s="15">
        <f t="shared" si="0"/>
        <v>1</v>
      </c>
      <c r="V2" s="15">
        <f t="shared" si="0"/>
        <v>1</v>
      </c>
      <c r="W2" s="15">
        <f t="shared" si="0"/>
        <v>1</v>
      </c>
      <c r="X2" s="15">
        <f t="shared" si="0"/>
        <v>1</v>
      </c>
      <c r="Y2" s="15">
        <f t="shared" si="0"/>
        <v>0</v>
      </c>
      <c r="Z2">
        <f>SUM(M2:Y2)</f>
        <v>12</v>
      </c>
      <c r="AA2" s="14"/>
    </row>
    <row r="3" spans="1:27" ht="16.5">
      <c r="A3" s="12" t="s">
        <v>37</v>
      </c>
      <c r="B3" s="12" t="s">
        <v>37</v>
      </c>
      <c r="C3" s="12" t="s">
        <v>37</v>
      </c>
      <c r="D3" s="12" t="s">
        <v>37</v>
      </c>
      <c r="E3" s="12" t="s">
        <v>37</v>
      </c>
      <c r="F3" s="12" t="s">
        <v>37</v>
      </c>
      <c r="G3" s="12" t="s">
        <v>37</v>
      </c>
      <c r="I3" s="12" t="s">
        <v>37</v>
      </c>
      <c r="J3" s="12"/>
      <c r="K3">
        <f aca="true" t="shared" si="1" ref="K3:K46">COUNTIF(A3:J3,"V")</f>
        <v>8</v>
      </c>
      <c r="M3" s="15">
        <f aca="true" t="shared" si="2" ref="M3:M25">IF(OR(A3="V",J3="V"),1,0)</f>
        <v>1</v>
      </c>
      <c r="N3" s="15">
        <f aca="true" t="shared" si="3" ref="N3:N25">IF(OR(A3="V",B3="V"),1,0)</f>
        <v>1</v>
      </c>
      <c r="O3" s="15">
        <f aca="true" t="shared" si="4" ref="O3:O25">IF(OR(A3="V",B3="V",C3="V"),1,0)</f>
        <v>1</v>
      </c>
      <c r="P3" s="15">
        <f aca="true" t="shared" si="5" ref="P3:P25">IF(OR(A3="V",B3="V",C3="V",D3="V"),1,0)</f>
        <v>1</v>
      </c>
      <c r="Q3" s="15">
        <f aca="true" t="shared" si="6" ref="Q3:Y24">IF(OR(A3="V",B3="V",C3="V",D3="V",E3="V"),1,0)</f>
        <v>1</v>
      </c>
      <c r="R3" s="15">
        <f t="shared" si="0"/>
        <v>1</v>
      </c>
      <c r="S3" s="15">
        <f t="shared" si="0"/>
        <v>1</v>
      </c>
      <c r="T3" s="15">
        <f t="shared" si="0"/>
        <v>1</v>
      </c>
      <c r="U3" s="15">
        <f t="shared" si="0"/>
        <v>1</v>
      </c>
      <c r="V3" s="15">
        <f t="shared" si="0"/>
        <v>1</v>
      </c>
      <c r="W3" s="15">
        <f t="shared" si="0"/>
        <v>1</v>
      </c>
      <c r="X3" s="15">
        <f t="shared" si="0"/>
        <v>1</v>
      </c>
      <c r="Y3" s="15">
        <f t="shared" si="0"/>
        <v>1</v>
      </c>
      <c r="Z3">
        <f aca="true" t="shared" si="7" ref="Z3:Z25">SUM(M3:Y3)</f>
        <v>13</v>
      </c>
      <c r="AA3" s="14"/>
    </row>
    <row r="4" spans="1:27" ht="16.5">
      <c r="A4" s="12" t="s">
        <v>37</v>
      </c>
      <c r="B4" s="12" t="s">
        <v>37</v>
      </c>
      <c r="C4" s="12" t="s">
        <v>37</v>
      </c>
      <c r="D4" s="12" t="s">
        <v>37</v>
      </c>
      <c r="E4" s="12" t="s">
        <v>37</v>
      </c>
      <c r="F4" s="12" t="s">
        <v>37</v>
      </c>
      <c r="G4" s="12" t="s">
        <v>37</v>
      </c>
      <c r="I4" s="12"/>
      <c r="J4" s="12" t="s">
        <v>37</v>
      </c>
      <c r="K4">
        <f t="shared" si="1"/>
        <v>8</v>
      </c>
      <c r="M4" s="15">
        <f t="shared" si="2"/>
        <v>1</v>
      </c>
      <c r="N4" s="15">
        <f t="shared" si="3"/>
        <v>1</v>
      </c>
      <c r="O4" s="15">
        <f t="shared" si="4"/>
        <v>1</v>
      </c>
      <c r="P4" s="15">
        <f t="shared" si="5"/>
        <v>1</v>
      </c>
      <c r="Q4" s="15">
        <f t="shared" si="6"/>
        <v>1</v>
      </c>
      <c r="R4" s="15">
        <f t="shared" si="0"/>
        <v>1</v>
      </c>
      <c r="S4" s="15">
        <f t="shared" si="0"/>
        <v>1</v>
      </c>
      <c r="T4" s="15">
        <f t="shared" si="0"/>
        <v>1</v>
      </c>
      <c r="U4" s="15">
        <f t="shared" si="0"/>
        <v>1</v>
      </c>
      <c r="V4" s="15">
        <f t="shared" si="0"/>
        <v>1</v>
      </c>
      <c r="W4" s="15">
        <f t="shared" si="0"/>
        <v>1</v>
      </c>
      <c r="X4" s="15">
        <f t="shared" si="0"/>
        <v>1</v>
      </c>
      <c r="Y4" s="15">
        <f t="shared" si="0"/>
        <v>1</v>
      </c>
      <c r="Z4">
        <f t="shared" si="7"/>
        <v>13</v>
      </c>
      <c r="AA4" s="14"/>
    </row>
    <row r="5" spans="1:27" ht="16.5">
      <c r="A5" s="12" t="s">
        <v>37</v>
      </c>
      <c r="B5" s="12" t="s">
        <v>37</v>
      </c>
      <c r="C5" s="12" t="s">
        <v>37</v>
      </c>
      <c r="D5" s="12" t="s">
        <v>37</v>
      </c>
      <c r="E5" s="12" t="s">
        <v>37</v>
      </c>
      <c r="F5" s="12" t="s">
        <v>37</v>
      </c>
      <c r="G5" s="12"/>
      <c r="H5" s="12" t="s">
        <v>37</v>
      </c>
      <c r="I5" s="12" t="s">
        <v>37</v>
      </c>
      <c r="J5" s="13"/>
      <c r="K5">
        <f t="shared" si="1"/>
        <v>8</v>
      </c>
      <c r="M5" s="15">
        <f t="shared" si="2"/>
        <v>1</v>
      </c>
      <c r="N5" s="15">
        <f t="shared" si="3"/>
        <v>1</v>
      </c>
      <c r="O5" s="15">
        <f t="shared" si="4"/>
        <v>1</v>
      </c>
      <c r="P5" s="15">
        <f t="shared" si="5"/>
        <v>1</v>
      </c>
      <c r="Q5" s="15">
        <f t="shared" si="6"/>
        <v>1</v>
      </c>
      <c r="R5" s="15">
        <f t="shared" si="0"/>
        <v>1</v>
      </c>
      <c r="S5" s="15">
        <f t="shared" si="0"/>
        <v>1</v>
      </c>
      <c r="T5" s="15">
        <f t="shared" si="0"/>
        <v>1</v>
      </c>
      <c r="U5" s="15">
        <f t="shared" si="0"/>
        <v>1</v>
      </c>
      <c r="V5" s="15">
        <f t="shared" si="0"/>
        <v>1</v>
      </c>
      <c r="W5" s="15">
        <f t="shared" si="0"/>
        <v>1</v>
      </c>
      <c r="X5" s="15">
        <f t="shared" si="0"/>
        <v>1</v>
      </c>
      <c r="Y5" s="15">
        <f t="shared" si="0"/>
        <v>1</v>
      </c>
      <c r="Z5">
        <f t="shared" si="7"/>
        <v>13</v>
      </c>
      <c r="AA5" s="14"/>
    </row>
    <row r="6" spans="1:27" ht="16.5">
      <c r="A6" s="12" t="s">
        <v>37</v>
      </c>
      <c r="B6" s="12" t="s">
        <v>37</v>
      </c>
      <c r="C6" s="12" t="s">
        <v>37</v>
      </c>
      <c r="D6" s="12" t="s">
        <v>37</v>
      </c>
      <c r="E6" s="12" t="s">
        <v>37</v>
      </c>
      <c r="F6" s="12" t="s">
        <v>37</v>
      </c>
      <c r="G6" s="12"/>
      <c r="H6" s="12" t="s">
        <v>37</v>
      </c>
      <c r="J6" s="12" t="s">
        <v>37</v>
      </c>
      <c r="K6">
        <f t="shared" si="1"/>
        <v>8</v>
      </c>
      <c r="M6" s="15">
        <f t="shared" si="2"/>
        <v>1</v>
      </c>
      <c r="N6" s="15">
        <f t="shared" si="3"/>
        <v>1</v>
      </c>
      <c r="O6" s="15">
        <f t="shared" si="4"/>
        <v>1</v>
      </c>
      <c r="P6" s="15">
        <f t="shared" si="5"/>
        <v>1</v>
      </c>
      <c r="Q6" s="15">
        <f t="shared" si="6"/>
        <v>1</v>
      </c>
      <c r="R6" s="15">
        <f t="shared" si="0"/>
        <v>1</v>
      </c>
      <c r="S6" s="15">
        <f t="shared" si="0"/>
        <v>1</v>
      </c>
      <c r="T6" s="15">
        <f t="shared" si="0"/>
        <v>1</v>
      </c>
      <c r="U6" s="15">
        <f t="shared" si="0"/>
        <v>1</v>
      </c>
      <c r="V6" s="15">
        <f t="shared" si="0"/>
        <v>1</v>
      </c>
      <c r="W6" s="15">
        <f t="shared" si="0"/>
        <v>1</v>
      </c>
      <c r="X6" s="15">
        <f t="shared" si="0"/>
        <v>1</v>
      </c>
      <c r="Y6" s="15">
        <f t="shared" si="0"/>
        <v>1</v>
      </c>
      <c r="Z6">
        <f t="shared" si="7"/>
        <v>13</v>
      </c>
      <c r="AA6" s="14"/>
    </row>
    <row r="7" spans="1:27" ht="16.5">
      <c r="A7" s="12" t="s">
        <v>37</v>
      </c>
      <c r="B7" s="12" t="s">
        <v>37</v>
      </c>
      <c r="C7" s="12" t="s">
        <v>37</v>
      </c>
      <c r="D7" s="12" t="s">
        <v>37</v>
      </c>
      <c r="E7" s="12" t="s">
        <v>37</v>
      </c>
      <c r="F7" s="12" t="s">
        <v>37</v>
      </c>
      <c r="G7" s="12"/>
      <c r="H7" s="12"/>
      <c r="I7" s="12" t="s">
        <v>37</v>
      </c>
      <c r="J7" s="12" t="s">
        <v>37</v>
      </c>
      <c r="K7">
        <f t="shared" si="1"/>
        <v>8</v>
      </c>
      <c r="M7" s="15">
        <f t="shared" si="2"/>
        <v>1</v>
      </c>
      <c r="N7" s="15">
        <f t="shared" si="3"/>
        <v>1</v>
      </c>
      <c r="O7" s="15">
        <f t="shared" si="4"/>
        <v>1</v>
      </c>
      <c r="P7" s="15">
        <f t="shared" si="5"/>
        <v>1</v>
      </c>
      <c r="Q7" s="15">
        <f t="shared" si="6"/>
        <v>1</v>
      </c>
      <c r="R7" s="15">
        <f t="shared" si="0"/>
        <v>1</v>
      </c>
      <c r="S7" s="15">
        <f t="shared" si="0"/>
        <v>1</v>
      </c>
      <c r="T7" s="15">
        <f t="shared" si="0"/>
        <v>1</v>
      </c>
      <c r="U7" s="15">
        <f t="shared" si="0"/>
        <v>1</v>
      </c>
      <c r="V7" s="15">
        <f t="shared" si="0"/>
        <v>1</v>
      </c>
      <c r="W7" s="15">
        <f t="shared" si="0"/>
        <v>1</v>
      </c>
      <c r="X7" s="15">
        <f t="shared" si="0"/>
        <v>1</v>
      </c>
      <c r="Y7" s="15">
        <f t="shared" si="0"/>
        <v>1</v>
      </c>
      <c r="Z7">
        <f t="shared" si="7"/>
        <v>13</v>
      </c>
      <c r="AA7" s="14"/>
    </row>
    <row r="8" spans="1:27" ht="16.5">
      <c r="A8" s="12" t="s">
        <v>37</v>
      </c>
      <c r="B8" s="12" t="s">
        <v>37</v>
      </c>
      <c r="C8" s="12" t="s">
        <v>37</v>
      </c>
      <c r="D8" s="12" t="s">
        <v>37</v>
      </c>
      <c r="E8" s="12" t="s">
        <v>37</v>
      </c>
      <c r="F8" s="12"/>
      <c r="G8" s="12" t="s">
        <v>37</v>
      </c>
      <c r="H8" s="12" t="s">
        <v>37</v>
      </c>
      <c r="I8" s="12" t="s">
        <v>37</v>
      </c>
      <c r="J8" s="13"/>
      <c r="K8">
        <f t="shared" si="1"/>
        <v>8</v>
      </c>
      <c r="M8" s="15">
        <f t="shared" si="2"/>
        <v>1</v>
      </c>
      <c r="N8" s="15">
        <f t="shared" si="3"/>
        <v>1</v>
      </c>
      <c r="O8" s="15">
        <f t="shared" si="4"/>
        <v>1</v>
      </c>
      <c r="P8" s="15">
        <f t="shared" si="5"/>
        <v>1</v>
      </c>
      <c r="Q8" s="15">
        <f t="shared" si="6"/>
        <v>1</v>
      </c>
      <c r="R8" s="15">
        <f t="shared" si="0"/>
        <v>1</v>
      </c>
      <c r="S8" s="15">
        <f t="shared" si="0"/>
        <v>1</v>
      </c>
      <c r="T8" s="15">
        <f t="shared" si="0"/>
        <v>1</v>
      </c>
      <c r="U8" s="15">
        <f t="shared" si="0"/>
        <v>1</v>
      </c>
      <c r="V8" s="15">
        <f t="shared" si="0"/>
        <v>1</v>
      </c>
      <c r="W8" s="15">
        <f t="shared" si="0"/>
        <v>1</v>
      </c>
      <c r="X8" s="15">
        <f t="shared" si="0"/>
        <v>1</v>
      </c>
      <c r="Y8" s="15">
        <f t="shared" si="0"/>
        <v>1</v>
      </c>
      <c r="Z8">
        <f t="shared" si="7"/>
        <v>13</v>
      </c>
      <c r="AA8" s="14"/>
    </row>
    <row r="9" spans="1:27" ht="16.5">
      <c r="A9" s="12" t="s">
        <v>37</v>
      </c>
      <c r="B9" s="12" t="s">
        <v>37</v>
      </c>
      <c r="C9" s="12" t="s">
        <v>37</v>
      </c>
      <c r="D9" s="12" t="s">
        <v>37</v>
      </c>
      <c r="E9" s="12" t="s">
        <v>37</v>
      </c>
      <c r="F9" s="12"/>
      <c r="G9" s="12" t="s">
        <v>37</v>
      </c>
      <c r="H9" s="12" t="s">
        <v>37</v>
      </c>
      <c r="J9" s="12" t="s">
        <v>37</v>
      </c>
      <c r="K9">
        <f t="shared" si="1"/>
        <v>8</v>
      </c>
      <c r="M9" s="15">
        <f t="shared" si="2"/>
        <v>1</v>
      </c>
      <c r="N9" s="15">
        <f t="shared" si="3"/>
        <v>1</v>
      </c>
      <c r="O9" s="15">
        <f t="shared" si="4"/>
        <v>1</v>
      </c>
      <c r="P9" s="15">
        <f t="shared" si="5"/>
        <v>1</v>
      </c>
      <c r="Q9" s="15">
        <f t="shared" si="6"/>
        <v>1</v>
      </c>
      <c r="R9" s="15">
        <f t="shared" si="0"/>
        <v>1</v>
      </c>
      <c r="S9" s="15">
        <f t="shared" si="0"/>
        <v>1</v>
      </c>
      <c r="T9" s="15">
        <f t="shared" si="0"/>
        <v>1</v>
      </c>
      <c r="U9" s="15">
        <f t="shared" si="0"/>
        <v>1</v>
      </c>
      <c r="V9" s="15">
        <f t="shared" si="0"/>
        <v>1</v>
      </c>
      <c r="W9" s="15">
        <f t="shared" si="0"/>
        <v>1</v>
      </c>
      <c r="X9" s="15">
        <f t="shared" si="0"/>
        <v>1</v>
      </c>
      <c r="Y9" s="15">
        <f t="shared" si="0"/>
        <v>1</v>
      </c>
      <c r="Z9">
        <f t="shared" si="7"/>
        <v>13</v>
      </c>
      <c r="AA9" s="14"/>
    </row>
    <row r="10" spans="1:27" ht="16.5">
      <c r="A10" s="12" t="s">
        <v>37</v>
      </c>
      <c r="B10" s="12" t="s">
        <v>37</v>
      </c>
      <c r="C10" s="12" t="s">
        <v>37</v>
      </c>
      <c r="D10" s="12" t="s">
        <v>37</v>
      </c>
      <c r="E10" s="12" t="s">
        <v>37</v>
      </c>
      <c r="F10" s="13"/>
      <c r="G10" s="12" t="s">
        <v>37</v>
      </c>
      <c r="H10" s="12"/>
      <c r="I10" s="12" t="s">
        <v>37</v>
      </c>
      <c r="J10" s="12" t="s">
        <v>37</v>
      </c>
      <c r="K10">
        <f t="shared" si="1"/>
        <v>8</v>
      </c>
      <c r="M10" s="15">
        <f t="shared" si="2"/>
        <v>1</v>
      </c>
      <c r="N10" s="15">
        <f t="shared" si="3"/>
        <v>1</v>
      </c>
      <c r="O10" s="15">
        <f t="shared" si="4"/>
        <v>1</v>
      </c>
      <c r="P10" s="15">
        <f t="shared" si="5"/>
        <v>1</v>
      </c>
      <c r="Q10" s="15">
        <f t="shared" si="6"/>
        <v>1</v>
      </c>
      <c r="R10" s="15">
        <f t="shared" si="0"/>
        <v>1</v>
      </c>
      <c r="S10" s="15">
        <f t="shared" si="0"/>
        <v>1</v>
      </c>
      <c r="T10" s="15">
        <f t="shared" si="0"/>
        <v>1</v>
      </c>
      <c r="U10" s="15">
        <f t="shared" si="0"/>
        <v>1</v>
      </c>
      <c r="V10" s="15">
        <f t="shared" si="0"/>
        <v>1</v>
      </c>
      <c r="W10" s="15">
        <f t="shared" si="0"/>
        <v>1</v>
      </c>
      <c r="X10" s="15">
        <f t="shared" si="0"/>
        <v>1</v>
      </c>
      <c r="Y10" s="15">
        <f t="shared" si="0"/>
        <v>1</v>
      </c>
      <c r="Z10">
        <f t="shared" si="7"/>
        <v>13</v>
      </c>
      <c r="AA10" s="14"/>
    </row>
    <row r="11" spans="1:27" ht="16.5">
      <c r="A11" s="12" t="s">
        <v>37</v>
      </c>
      <c r="B11" s="12" t="s">
        <v>37</v>
      </c>
      <c r="C11" s="12" t="s">
        <v>37</v>
      </c>
      <c r="D11" s="12" t="s">
        <v>37</v>
      </c>
      <c r="E11" s="12" t="s">
        <v>37</v>
      </c>
      <c r="F11" s="12"/>
      <c r="G11" s="13"/>
      <c r="H11" s="12" t="s">
        <v>46</v>
      </c>
      <c r="I11" s="12" t="s">
        <v>37</v>
      </c>
      <c r="J11" s="12" t="s">
        <v>37</v>
      </c>
      <c r="K11">
        <f t="shared" si="1"/>
        <v>8</v>
      </c>
      <c r="M11" s="15">
        <f t="shared" si="2"/>
        <v>1</v>
      </c>
      <c r="N11" s="15">
        <f t="shared" si="3"/>
        <v>1</v>
      </c>
      <c r="O11" s="15">
        <f t="shared" si="4"/>
        <v>1</v>
      </c>
      <c r="P11" s="15">
        <f t="shared" si="5"/>
        <v>1</v>
      </c>
      <c r="Q11" s="15">
        <f t="shared" si="6"/>
        <v>1</v>
      </c>
      <c r="R11" s="15">
        <f t="shared" si="0"/>
        <v>1</v>
      </c>
      <c r="S11" s="15">
        <f t="shared" si="0"/>
        <v>1</v>
      </c>
      <c r="T11" s="15">
        <f t="shared" si="0"/>
        <v>1</v>
      </c>
      <c r="U11" s="15">
        <f t="shared" si="0"/>
        <v>1</v>
      </c>
      <c r="V11" s="15">
        <f t="shared" si="0"/>
        <v>1</v>
      </c>
      <c r="W11" s="15">
        <f t="shared" si="0"/>
        <v>1</v>
      </c>
      <c r="X11" s="15">
        <f t="shared" si="0"/>
        <v>1</v>
      </c>
      <c r="Y11" s="15">
        <f t="shared" si="0"/>
        <v>1</v>
      </c>
      <c r="Z11">
        <f t="shared" si="7"/>
        <v>13</v>
      </c>
      <c r="AA11" s="14"/>
    </row>
    <row r="12" spans="1:29" ht="16.5">
      <c r="A12" s="12" t="s">
        <v>37</v>
      </c>
      <c r="B12" s="12" t="s">
        <v>37</v>
      </c>
      <c r="C12" s="12" t="s">
        <v>37</v>
      </c>
      <c r="D12" s="12" t="s">
        <v>37</v>
      </c>
      <c r="E12" s="13"/>
      <c r="F12" s="12" t="s">
        <v>37</v>
      </c>
      <c r="G12" s="12" t="s">
        <v>37</v>
      </c>
      <c r="H12" s="12" t="s">
        <v>37</v>
      </c>
      <c r="I12" s="12" t="s">
        <v>37</v>
      </c>
      <c r="J12" s="13"/>
      <c r="K12">
        <f t="shared" si="1"/>
        <v>8</v>
      </c>
      <c r="M12" s="15">
        <f t="shared" si="2"/>
        <v>1</v>
      </c>
      <c r="N12" s="15">
        <f t="shared" si="3"/>
        <v>1</v>
      </c>
      <c r="O12" s="15">
        <f t="shared" si="4"/>
        <v>1</v>
      </c>
      <c r="P12" s="15">
        <f t="shared" si="5"/>
        <v>1</v>
      </c>
      <c r="Q12" s="15">
        <f t="shared" si="6"/>
        <v>1</v>
      </c>
      <c r="R12" s="15">
        <f t="shared" si="0"/>
        <v>1</v>
      </c>
      <c r="S12" s="15">
        <f t="shared" si="0"/>
        <v>1</v>
      </c>
      <c r="T12" s="15">
        <f t="shared" si="0"/>
        <v>1</v>
      </c>
      <c r="U12" s="15">
        <f t="shared" si="0"/>
        <v>1</v>
      </c>
      <c r="V12" s="15">
        <f t="shared" si="0"/>
        <v>1</v>
      </c>
      <c r="W12" s="15">
        <f t="shared" si="0"/>
        <v>1</v>
      </c>
      <c r="X12" s="15">
        <f t="shared" si="0"/>
        <v>1</v>
      </c>
      <c r="Y12" s="15">
        <f t="shared" si="0"/>
        <v>1</v>
      </c>
      <c r="Z12">
        <f t="shared" si="7"/>
        <v>13</v>
      </c>
      <c r="AA12" s="14"/>
      <c r="AB12" t="s">
        <v>43</v>
      </c>
      <c r="AC12">
        <f>COUNTIF($Z$2:$Z$46,12)</f>
        <v>3</v>
      </c>
    </row>
    <row r="13" spans="1:29" ht="16.5">
      <c r="A13" s="12" t="s">
        <v>37</v>
      </c>
      <c r="B13" s="12" t="s">
        <v>37</v>
      </c>
      <c r="C13" s="12" t="s">
        <v>37</v>
      </c>
      <c r="D13" s="12" t="s">
        <v>37</v>
      </c>
      <c r="E13" s="13"/>
      <c r="F13" s="12" t="s">
        <v>37</v>
      </c>
      <c r="G13" s="12" t="s">
        <v>37</v>
      </c>
      <c r="H13" s="12" t="s">
        <v>37</v>
      </c>
      <c r="J13" s="12" t="s">
        <v>37</v>
      </c>
      <c r="K13">
        <f t="shared" si="1"/>
        <v>8</v>
      </c>
      <c r="M13" s="15">
        <f t="shared" si="2"/>
        <v>1</v>
      </c>
      <c r="N13" s="15">
        <f t="shared" si="3"/>
        <v>1</v>
      </c>
      <c r="O13" s="15">
        <f t="shared" si="4"/>
        <v>1</v>
      </c>
      <c r="P13" s="15">
        <f t="shared" si="5"/>
        <v>1</v>
      </c>
      <c r="Q13" s="15">
        <f t="shared" si="6"/>
        <v>1</v>
      </c>
      <c r="R13" s="15">
        <f t="shared" si="0"/>
        <v>1</v>
      </c>
      <c r="S13" s="15">
        <f t="shared" si="0"/>
        <v>1</v>
      </c>
      <c r="T13" s="15">
        <f t="shared" si="0"/>
        <v>1</v>
      </c>
      <c r="U13" s="15">
        <f t="shared" si="0"/>
        <v>1</v>
      </c>
      <c r="V13" s="15">
        <f t="shared" si="0"/>
        <v>1</v>
      </c>
      <c r="W13" s="15">
        <f t="shared" si="0"/>
        <v>1</v>
      </c>
      <c r="X13" s="15">
        <f t="shared" si="0"/>
        <v>1</v>
      </c>
      <c r="Y13" s="15">
        <f t="shared" si="0"/>
        <v>1</v>
      </c>
      <c r="Z13">
        <f t="shared" si="7"/>
        <v>13</v>
      </c>
      <c r="AA13" s="14"/>
      <c r="AB13" t="s">
        <v>44</v>
      </c>
      <c r="AC13">
        <f>COUNTIF($Z$2:$Z$46,13)</f>
        <v>42</v>
      </c>
    </row>
    <row r="14" spans="1:27" ht="16.5">
      <c r="A14" s="12" t="s">
        <v>37</v>
      </c>
      <c r="B14" s="12" t="s">
        <v>37</v>
      </c>
      <c r="C14" s="12" t="s">
        <v>37</v>
      </c>
      <c r="D14" s="12" t="s">
        <v>37</v>
      </c>
      <c r="E14" s="13"/>
      <c r="F14" s="12" t="s">
        <v>37</v>
      </c>
      <c r="G14" s="12" t="s">
        <v>37</v>
      </c>
      <c r="H14" s="12"/>
      <c r="I14" s="12" t="s">
        <v>37</v>
      </c>
      <c r="J14" s="12" t="s">
        <v>37</v>
      </c>
      <c r="K14">
        <f t="shared" si="1"/>
        <v>8</v>
      </c>
      <c r="M14" s="15">
        <f t="shared" si="2"/>
        <v>1</v>
      </c>
      <c r="N14" s="15">
        <f t="shared" si="3"/>
        <v>1</v>
      </c>
      <c r="O14" s="15">
        <f t="shared" si="4"/>
        <v>1</v>
      </c>
      <c r="P14" s="15">
        <f t="shared" si="5"/>
        <v>1</v>
      </c>
      <c r="Q14" s="15">
        <f t="shared" si="6"/>
        <v>1</v>
      </c>
      <c r="R14" s="15">
        <f t="shared" si="6"/>
        <v>1</v>
      </c>
      <c r="S14" s="15">
        <f t="shared" si="6"/>
        <v>1</v>
      </c>
      <c r="T14" s="15">
        <f t="shared" si="6"/>
        <v>1</v>
      </c>
      <c r="U14" s="15">
        <f t="shared" si="6"/>
        <v>1</v>
      </c>
      <c r="V14" s="15">
        <f t="shared" si="6"/>
        <v>1</v>
      </c>
      <c r="W14" s="15">
        <f t="shared" si="6"/>
        <v>1</v>
      </c>
      <c r="X14" s="15">
        <f t="shared" si="6"/>
        <v>1</v>
      </c>
      <c r="Y14" s="15">
        <f t="shared" si="6"/>
        <v>1</v>
      </c>
      <c r="Z14">
        <f t="shared" si="7"/>
        <v>13</v>
      </c>
      <c r="AA14" s="14"/>
    </row>
    <row r="15" spans="1:29" ht="16.5">
      <c r="A15" s="12" t="s">
        <v>37</v>
      </c>
      <c r="B15" s="12" t="s">
        <v>37</v>
      </c>
      <c r="C15" s="12" t="s">
        <v>37</v>
      </c>
      <c r="D15" s="12" t="s">
        <v>37</v>
      </c>
      <c r="E15" s="13"/>
      <c r="F15" s="12" t="s">
        <v>37</v>
      </c>
      <c r="G15" s="12"/>
      <c r="H15" s="12" t="s">
        <v>37</v>
      </c>
      <c r="I15" s="12" t="s">
        <v>37</v>
      </c>
      <c r="J15" s="12" t="s">
        <v>37</v>
      </c>
      <c r="K15">
        <f t="shared" si="1"/>
        <v>8</v>
      </c>
      <c r="M15" s="15">
        <f t="shared" si="2"/>
        <v>1</v>
      </c>
      <c r="N15" s="15">
        <f t="shared" si="3"/>
        <v>1</v>
      </c>
      <c r="O15" s="15">
        <f t="shared" si="4"/>
        <v>1</v>
      </c>
      <c r="P15" s="15">
        <f t="shared" si="5"/>
        <v>1</v>
      </c>
      <c r="Q15" s="15">
        <f t="shared" si="6"/>
        <v>1</v>
      </c>
      <c r="R15" s="15">
        <f t="shared" si="6"/>
        <v>1</v>
      </c>
      <c r="S15" s="15">
        <f t="shared" si="6"/>
        <v>1</v>
      </c>
      <c r="T15" s="15">
        <f t="shared" si="6"/>
        <v>1</v>
      </c>
      <c r="U15" s="15">
        <f t="shared" si="6"/>
        <v>1</v>
      </c>
      <c r="V15" s="15">
        <f t="shared" si="6"/>
        <v>1</v>
      </c>
      <c r="W15" s="15">
        <f t="shared" si="6"/>
        <v>1</v>
      </c>
      <c r="X15" s="15">
        <f t="shared" si="6"/>
        <v>1</v>
      </c>
      <c r="Y15" s="15">
        <f t="shared" si="6"/>
        <v>1</v>
      </c>
      <c r="Z15">
        <f t="shared" si="7"/>
        <v>13</v>
      </c>
      <c r="AA15" s="14"/>
      <c r="AB15" t="s">
        <v>45</v>
      </c>
      <c r="AC15">
        <f>SUM(AC10:AC13)</f>
        <v>45</v>
      </c>
    </row>
    <row r="16" spans="1:27" ht="16.5">
      <c r="A16" s="12" t="s">
        <v>37</v>
      </c>
      <c r="B16" s="12" t="s">
        <v>37</v>
      </c>
      <c r="C16" s="12" t="s">
        <v>37</v>
      </c>
      <c r="D16" s="12" t="s">
        <v>37</v>
      </c>
      <c r="E16" s="13"/>
      <c r="F16" s="13"/>
      <c r="G16" s="13" t="s">
        <v>46</v>
      </c>
      <c r="H16" s="12" t="s">
        <v>37</v>
      </c>
      <c r="I16" s="12" t="s">
        <v>37</v>
      </c>
      <c r="J16" s="12" t="s">
        <v>37</v>
      </c>
      <c r="K16">
        <f t="shared" si="1"/>
        <v>8</v>
      </c>
      <c r="M16" s="15">
        <f t="shared" si="2"/>
        <v>1</v>
      </c>
      <c r="N16" s="15">
        <f t="shared" si="3"/>
        <v>1</v>
      </c>
      <c r="O16" s="15">
        <f t="shared" si="4"/>
        <v>1</v>
      </c>
      <c r="P16" s="15">
        <f t="shared" si="5"/>
        <v>1</v>
      </c>
      <c r="Q16" s="15">
        <f t="shared" si="6"/>
        <v>1</v>
      </c>
      <c r="R16" s="15">
        <f t="shared" si="6"/>
        <v>1</v>
      </c>
      <c r="S16" s="15">
        <f t="shared" si="6"/>
        <v>1</v>
      </c>
      <c r="T16" s="15">
        <f t="shared" si="6"/>
        <v>1</v>
      </c>
      <c r="U16" s="15">
        <f t="shared" si="6"/>
        <v>1</v>
      </c>
      <c r="V16" s="15">
        <f t="shared" si="6"/>
        <v>1</v>
      </c>
      <c r="W16" s="15">
        <f t="shared" si="6"/>
        <v>1</v>
      </c>
      <c r="X16" s="15">
        <f t="shared" si="6"/>
        <v>1</v>
      </c>
      <c r="Y16" s="15">
        <f t="shared" si="6"/>
        <v>1</v>
      </c>
      <c r="Z16">
        <f t="shared" si="7"/>
        <v>13</v>
      </c>
      <c r="AA16" s="14"/>
    </row>
    <row r="17" spans="1:27" ht="16.5">
      <c r="A17" s="12" t="s">
        <v>37</v>
      </c>
      <c r="B17" s="12" t="s">
        <v>37</v>
      </c>
      <c r="C17" s="12" t="s">
        <v>37</v>
      </c>
      <c r="D17" s="12"/>
      <c r="E17" s="12" t="s">
        <v>37</v>
      </c>
      <c r="F17" s="12" t="s">
        <v>37</v>
      </c>
      <c r="G17" s="12" t="s">
        <v>37</v>
      </c>
      <c r="H17" s="12" t="s">
        <v>37</v>
      </c>
      <c r="I17" s="12" t="s">
        <v>37</v>
      </c>
      <c r="J17" s="13"/>
      <c r="K17">
        <f t="shared" si="1"/>
        <v>8</v>
      </c>
      <c r="M17" s="15">
        <f t="shared" si="2"/>
        <v>1</v>
      </c>
      <c r="N17" s="15">
        <f t="shared" si="3"/>
        <v>1</v>
      </c>
      <c r="O17" s="15">
        <f t="shared" si="4"/>
        <v>1</v>
      </c>
      <c r="P17" s="15">
        <f t="shared" si="5"/>
        <v>1</v>
      </c>
      <c r="Q17" s="15">
        <f t="shared" si="6"/>
        <v>1</v>
      </c>
      <c r="R17" s="15">
        <f t="shared" si="6"/>
        <v>1</v>
      </c>
      <c r="S17" s="15">
        <f t="shared" si="6"/>
        <v>1</v>
      </c>
      <c r="T17" s="15">
        <f t="shared" si="6"/>
        <v>1</v>
      </c>
      <c r="U17" s="15">
        <f t="shared" si="6"/>
        <v>1</v>
      </c>
      <c r="V17" s="15">
        <f t="shared" si="6"/>
        <v>1</v>
      </c>
      <c r="W17" s="15">
        <f t="shared" si="6"/>
        <v>1</v>
      </c>
      <c r="X17" s="15">
        <f t="shared" si="6"/>
        <v>1</v>
      </c>
      <c r="Y17" s="15">
        <f t="shared" si="6"/>
        <v>1</v>
      </c>
      <c r="Z17">
        <f t="shared" si="7"/>
        <v>13</v>
      </c>
      <c r="AA17" s="14"/>
    </row>
    <row r="18" spans="1:27" ht="16.5">
      <c r="A18" s="12" t="s">
        <v>37</v>
      </c>
      <c r="B18" s="12" t="s">
        <v>37</v>
      </c>
      <c r="C18" s="12" t="s">
        <v>37</v>
      </c>
      <c r="D18" s="12"/>
      <c r="E18" s="12" t="s">
        <v>37</v>
      </c>
      <c r="F18" s="12" t="s">
        <v>37</v>
      </c>
      <c r="G18" s="12" t="s">
        <v>37</v>
      </c>
      <c r="H18" s="12" t="s">
        <v>37</v>
      </c>
      <c r="J18" s="12" t="s">
        <v>37</v>
      </c>
      <c r="K18">
        <f t="shared" si="1"/>
        <v>8</v>
      </c>
      <c r="M18" s="15">
        <f t="shared" si="2"/>
        <v>1</v>
      </c>
      <c r="N18" s="15">
        <f t="shared" si="3"/>
        <v>1</v>
      </c>
      <c r="O18" s="15">
        <f t="shared" si="4"/>
        <v>1</v>
      </c>
      <c r="P18" s="15">
        <f t="shared" si="5"/>
        <v>1</v>
      </c>
      <c r="Q18" s="15">
        <f t="shared" si="6"/>
        <v>1</v>
      </c>
      <c r="R18" s="15">
        <f t="shared" si="6"/>
        <v>1</v>
      </c>
      <c r="S18" s="15">
        <f t="shared" si="6"/>
        <v>1</v>
      </c>
      <c r="T18" s="15">
        <f t="shared" si="6"/>
        <v>1</v>
      </c>
      <c r="U18" s="15">
        <f t="shared" si="6"/>
        <v>1</v>
      </c>
      <c r="V18" s="15">
        <f t="shared" si="6"/>
        <v>1</v>
      </c>
      <c r="W18" s="15">
        <f t="shared" si="6"/>
        <v>1</v>
      </c>
      <c r="X18" s="15">
        <f t="shared" si="6"/>
        <v>1</v>
      </c>
      <c r="Y18" s="15">
        <f t="shared" si="6"/>
        <v>1</v>
      </c>
      <c r="Z18">
        <f t="shared" si="7"/>
        <v>13</v>
      </c>
      <c r="AA18" s="14"/>
    </row>
    <row r="19" spans="1:27" ht="16.5">
      <c r="A19" s="12" t="s">
        <v>37</v>
      </c>
      <c r="B19" s="12" t="s">
        <v>37</v>
      </c>
      <c r="C19" s="12" t="s">
        <v>37</v>
      </c>
      <c r="D19" s="12"/>
      <c r="E19" s="12" t="s">
        <v>37</v>
      </c>
      <c r="F19" s="12" t="s">
        <v>37</v>
      </c>
      <c r="G19" s="12" t="s">
        <v>37</v>
      </c>
      <c r="H19" s="12"/>
      <c r="I19" s="12" t="s">
        <v>37</v>
      </c>
      <c r="J19" s="12" t="s">
        <v>37</v>
      </c>
      <c r="K19">
        <f t="shared" si="1"/>
        <v>8</v>
      </c>
      <c r="M19" s="15">
        <f t="shared" si="2"/>
        <v>1</v>
      </c>
      <c r="N19" s="15">
        <f t="shared" si="3"/>
        <v>1</v>
      </c>
      <c r="O19" s="15">
        <f t="shared" si="4"/>
        <v>1</v>
      </c>
      <c r="P19" s="15">
        <f t="shared" si="5"/>
        <v>1</v>
      </c>
      <c r="Q19" s="15">
        <f t="shared" si="6"/>
        <v>1</v>
      </c>
      <c r="R19" s="15">
        <f t="shared" si="6"/>
        <v>1</v>
      </c>
      <c r="S19" s="15">
        <f t="shared" si="6"/>
        <v>1</v>
      </c>
      <c r="T19" s="15">
        <f t="shared" si="6"/>
        <v>1</v>
      </c>
      <c r="U19" s="15">
        <f t="shared" si="6"/>
        <v>1</v>
      </c>
      <c r="V19" s="15">
        <f t="shared" si="6"/>
        <v>1</v>
      </c>
      <c r="W19" s="15">
        <f t="shared" si="6"/>
        <v>1</v>
      </c>
      <c r="X19" s="15">
        <f t="shared" si="6"/>
        <v>1</v>
      </c>
      <c r="Y19" s="15">
        <f t="shared" si="6"/>
        <v>1</v>
      </c>
      <c r="Z19">
        <f t="shared" si="7"/>
        <v>13</v>
      </c>
      <c r="AA19" s="14"/>
    </row>
    <row r="20" spans="1:27" ht="16.5">
      <c r="A20" s="12" t="s">
        <v>37</v>
      </c>
      <c r="B20" s="12" t="s">
        <v>37</v>
      </c>
      <c r="C20" s="12" t="s">
        <v>37</v>
      </c>
      <c r="E20" s="12" t="s">
        <v>37</v>
      </c>
      <c r="F20" s="12" t="s">
        <v>37</v>
      </c>
      <c r="G20" s="12"/>
      <c r="H20" s="12" t="s">
        <v>37</v>
      </c>
      <c r="I20" s="12" t="s">
        <v>37</v>
      </c>
      <c r="J20" s="12" t="s">
        <v>37</v>
      </c>
      <c r="K20">
        <f t="shared" si="1"/>
        <v>8</v>
      </c>
      <c r="M20" s="15">
        <f t="shared" si="2"/>
        <v>1</v>
      </c>
      <c r="N20" s="15">
        <f t="shared" si="3"/>
        <v>1</v>
      </c>
      <c r="O20" s="15">
        <f t="shared" si="4"/>
        <v>1</v>
      </c>
      <c r="P20" s="15">
        <f t="shared" si="5"/>
        <v>1</v>
      </c>
      <c r="Q20" s="15">
        <f t="shared" si="6"/>
        <v>1</v>
      </c>
      <c r="R20" s="15">
        <f t="shared" si="6"/>
        <v>1</v>
      </c>
      <c r="S20" s="15">
        <f t="shared" si="6"/>
        <v>1</v>
      </c>
      <c r="T20" s="15">
        <f t="shared" si="6"/>
        <v>1</v>
      </c>
      <c r="U20" s="15">
        <f t="shared" si="6"/>
        <v>1</v>
      </c>
      <c r="V20" s="15">
        <f t="shared" si="6"/>
        <v>1</v>
      </c>
      <c r="W20" s="15">
        <f t="shared" si="6"/>
        <v>1</v>
      </c>
      <c r="X20" s="15">
        <f t="shared" si="6"/>
        <v>1</v>
      </c>
      <c r="Y20" s="15">
        <f t="shared" si="6"/>
        <v>1</v>
      </c>
      <c r="Z20">
        <f t="shared" si="7"/>
        <v>13</v>
      </c>
      <c r="AA20" s="14"/>
    </row>
    <row r="21" spans="1:27" ht="16.5">
      <c r="A21" s="12" t="s">
        <v>37</v>
      </c>
      <c r="B21" s="12" t="s">
        <v>37</v>
      </c>
      <c r="C21" s="12" t="s">
        <v>37</v>
      </c>
      <c r="E21" s="12" t="s">
        <v>37</v>
      </c>
      <c r="F21" s="13"/>
      <c r="G21" s="12" t="s">
        <v>37</v>
      </c>
      <c r="H21" s="12" t="s">
        <v>37</v>
      </c>
      <c r="I21" s="12" t="s">
        <v>37</v>
      </c>
      <c r="J21" s="12" t="s">
        <v>37</v>
      </c>
      <c r="K21">
        <f t="shared" si="1"/>
        <v>8</v>
      </c>
      <c r="M21" s="15">
        <f t="shared" si="2"/>
        <v>1</v>
      </c>
      <c r="N21" s="15">
        <f t="shared" si="3"/>
        <v>1</v>
      </c>
      <c r="O21" s="15">
        <f t="shared" si="4"/>
        <v>1</v>
      </c>
      <c r="P21" s="15">
        <f t="shared" si="5"/>
        <v>1</v>
      </c>
      <c r="Q21" s="15">
        <f t="shared" si="6"/>
        <v>1</v>
      </c>
      <c r="R21" s="15">
        <f t="shared" si="6"/>
        <v>1</v>
      </c>
      <c r="S21" s="15">
        <f t="shared" si="6"/>
        <v>1</v>
      </c>
      <c r="T21" s="15">
        <f t="shared" si="6"/>
        <v>1</v>
      </c>
      <c r="U21" s="15">
        <f t="shared" si="6"/>
        <v>1</v>
      </c>
      <c r="V21" s="15">
        <f t="shared" si="6"/>
        <v>1</v>
      </c>
      <c r="W21" s="15">
        <f t="shared" si="6"/>
        <v>1</v>
      </c>
      <c r="X21" s="15">
        <f t="shared" si="6"/>
        <v>1</v>
      </c>
      <c r="Y21" s="15">
        <f t="shared" si="6"/>
        <v>1</v>
      </c>
      <c r="Z21">
        <f t="shared" si="7"/>
        <v>13</v>
      </c>
      <c r="AA21" s="14"/>
    </row>
    <row r="22" spans="1:26" ht="16.5">
      <c r="A22" s="12" t="s">
        <v>37</v>
      </c>
      <c r="B22" s="12" t="s">
        <v>37</v>
      </c>
      <c r="C22" s="12" t="s">
        <v>37</v>
      </c>
      <c r="D22" s="13"/>
      <c r="E22" s="13"/>
      <c r="F22" s="13" t="s">
        <v>46</v>
      </c>
      <c r="G22" s="12" t="s">
        <v>37</v>
      </c>
      <c r="H22" s="12" t="s">
        <v>37</v>
      </c>
      <c r="I22" s="12" t="s">
        <v>37</v>
      </c>
      <c r="J22" s="12" t="s">
        <v>37</v>
      </c>
      <c r="K22">
        <f t="shared" si="1"/>
        <v>8</v>
      </c>
      <c r="M22" s="15">
        <f t="shared" si="2"/>
        <v>1</v>
      </c>
      <c r="N22" s="15">
        <f t="shared" si="3"/>
        <v>1</v>
      </c>
      <c r="O22" s="15">
        <f t="shared" si="4"/>
        <v>1</v>
      </c>
      <c r="P22" s="15">
        <f t="shared" si="5"/>
        <v>1</v>
      </c>
      <c r="Q22" s="15">
        <f t="shared" si="6"/>
        <v>1</v>
      </c>
      <c r="R22" s="15">
        <f t="shared" si="6"/>
        <v>1</v>
      </c>
      <c r="S22" s="15">
        <f t="shared" si="6"/>
        <v>1</v>
      </c>
      <c r="T22" s="15">
        <f t="shared" si="6"/>
        <v>1</v>
      </c>
      <c r="U22" s="15">
        <f t="shared" si="6"/>
        <v>1</v>
      </c>
      <c r="V22" s="15">
        <f t="shared" si="6"/>
        <v>1</v>
      </c>
      <c r="W22" s="15">
        <f t="shared" si="6"/>
        <v>1</v>
      </c>
      <c r="X22" s="15">
        <f t="shared" si="6"/>
        <v>1</v>
      </c>
      <c r="Y22" s="15">
        <f t="shared" si="6"/>
        <v>1</v>
      </c>
      <c r="Z22">
        <f t="shared" si="7"/>
        <v>13</v>
      </c>
    </row>
    <row r="23" spans="1:26" ht="16.5">
      <c r="A23" s="12" t="s">
        <v>37</v>
      </c>
      <c r="B23" s="12" t="s">
        <v>37</v>
      </c>
      <c r="C23" s="12"/>
      <c r="D23" s="12" t="s">
        <v>37</v>
      </c>
      <c r="E23" s="12" t="s">
        <v>37</v>
      </c>
      <c r="F23" s="12" t="s">
        <v>37</v>
      </c>
      <c r="G23" s="12" t="s">
        <v>37</v>
      </c>
      <c r="H23" s="12" t="s">
        <v>37</v>
      </c>
      <c r="I23" s="12" t="s">
        <v>37</v>
      </c>
      <c r="J23" s="13"/>
      <c r="K23">
        <f t="shared" si="1"/>
        <v>8</v>
      </c>
      <c r="M23" s="15">
        <f t="shared" si="2"/>
        <v>1</v>
      </c>
      <c r="N23" s="15">
        <f t="shared" si="3"/>
        <v>1</v>
      </c>
      <c r="O23" s="15">
        <f t="shared" si="4"/>
        <v>1</v>
      </c>
      <c r="P23" s="15">
        <f t="shared" si="5"/>
        <v>1</v>
      </c>
      <c r="Q23" s="15">
        <f t="shared" si="6"/>
        <v>1</v>
      </c>
      <c r="R23" s="15">
        <f t="shared" si="6"/>
        <v>1</v>
      </c>
      <c r="S23" s="15">
        <f t="shared" si="6"/>
        <v>1</v>
      </c>
      <c r="T23" s="15">
        <f t="shared" si="6"/>
        <v>1</v>
      </c>
      <c r="U23" s="15">
        <f t="shared" si="6"/>
        <v>1</v>
      </c>
      <c r="V23" s="15">
        <f t="shared" si="6"/>
        <v>1</v>
      </c>
      <c r="W23" s="15">
        <f t="shared" si="6"/>
        <v>1</v>
      </c>
      <c r="X23" s="15">
        <f t="shared" si="6"/>
        <v>1</v>
      </c>
      <c r="Y23" s="15">
        <f t="shared" si="6"/>
        <v>1</v>
      </c>
      <c r="Z23">
        <f t="shared" si="7"/>
        <v>13</v>
      </c>
    </row>
    <row r="24" spans="1:26" ht="16.5">
      <c r="A24" s="12" t="s">
        <v>37</v>
      </c>
      <c r="B24" s="12" t="s">
        <v>37</v>
      </c>
      <c r="C24" s="12"/>
      <c r="D24" s="12" t="s">
        <v>37</v>
      </c>
      <c r="E24" s="12" t="s">
        <v>37</v>
      </c>
      <c r="F24" s="12" t="s">
        <v>37</v>
      </c>
      <c r="G24" s="12" t="s">
        <v>37</v>
      </c>
      <c r="H24" s="12" t="s">
        <v>37</v>
      </c>
      <c r="J24" s="12" t="s">
        <v>37</v>
      </c>
      <c r="K24">
        <f t="shared" si="1"/>
        <v>8</v>
      </c>
      <c r="M24" s="15">
        <f t="shared" si="2"/>
        <v>1</v>
      </c>
      <c r="N24" s="15">
        <f t="shared" si="3"/>
        <v>1</v>
      </c>
      <c r="O24" s="15">
        <f t="shared" si="4"/>
        <v>1</v>
      </c>
      <c r="P24" s="15">
        <f t="shared" si="5"/>
        <v>1</v>
      </c>
      <c r="Q24" s="15">
        <f t="shared" si="6"/>
        <v>1</v>
      </c>
      <c r="R24" s="15">
        <f t="shared" si="6"/>
        <v>1</v>
      </c>
      <c r="S24" s="15">
        <f t="shared" si="6"/>
        <v>1</v>
      </c>
      <c r="T24" s="15">
        <f t="shared" si="6"/>
        <v>1</v>
      </c>
      <c r="U24" s="15">
        <f t="shared" si="6"/>
        <v>1</v>
      </c>
      <c r="V24" s="15">
        <f t="shared" si="6"/>
        <v>1</v>
      </c>
      <c r="W24" s="15">
        <f t="shared" si="6"/>
        <v>1</v>
      </c>
      <c r="X24" s="15">
        <f t="shared" si="6"/>
        <v>1</v>
      </c>
      <c r="Y24" s="15">
        <f t="shared" si="6"/>
        <v>1</v>
      </c>
      <c r="Z24">
        <f t="shared" si="7"/>
        <v>13</v>
      </c>
    </row>
    <row r="25" spans="1:26" ht="16.5">
      <c r="A25" s="12" t="s">
        <v>37</v>
      </c>
      <c r="B25" s="12" t="s">
        <v>37</v>
      </c>
      <c r="C25" s="12"/>
      <c r="D25" s="12" t="s">
        <v>37</v>
      </c>
      <c r="E25" s="12" t="s">
        <v>37</v>
      </c>
      <c r="F25" s="12" t="s">
        <v>37</v>
      </c>
      <c r="G25" s="12" t="s">
        <v>37</v>
      </c>
      <c r="H25" s="12"/>
      <c r="I25" s="12" t="s">
        <v>37</v>
      </c>
      <c r="J25" s="12" t="s">
        <v>37</v>
      </c>
      <c r="K25">
        <f t="shared" si="1"/>
        <v>8</v>
      </c>
      <c r="M25" s="15">
        <f t="shared" si="2"/>
        <v>1</v>
      </c>
      <c r="N25" s="15">
        <f t="shared" si="3"/>
        <v>1</v>
      </c>
      <c r="O25" s="15">
        <f t="shared" si="4"/>
        <v>1</v>
      </c>
      <c r="P25" s="15">
        <f t="shared" si="5"/>
        <v>1</v>
      </c>
      <c r="Q25" s="15">
        <f aca="true" t="shared" si="8" ref="Q25:V25">IF(OR(A25="V",B25="V",C25="V",D25="V",E25="V"),1,0)</f>
        <v>1</v>
      </c>
      <c r="R25" s="15">
        <f t="shared" si="8"/>
        <v>1</v>
      </c>
      <c r="S25" s="15">
        <f t="shared" si="8"/>
        <v>1</v>
      </c>
      <c r="T25" s="15">
        <f t="shared" si="8"/>
        <v>1</v>
      </c>
      <c r="U25" s="15">
        <f t="shared" si="8"/>
        <v>1</v>
      </c>
      <c r="V25" s="15">
        <f t="shared" si="8"/>
        <v>1</v>
      </c>
      <c r="W25" s="15">
        <f>IF(OR(G25="V",H25="V",I25="V",J25="V",K25="V"),1,0)</f>
        <v>1</v>
      </c>
      <c r="X25" s="15">
        <f>IF(OR(H25="V",I25="V",J25="V",K25="V",L25="V"),1,0)</f>
        <v>1</v>
      </c>
      <c r="Y25" s="15">
        <f>IF(OR(I25="V",J25="V",K25="V",L25="V",M25="V"),1,0)</f>
        <v>1</v>
      </c>
      <c r="Z25">
        <f t="shared" si="7"/>
        <v>13</v>
      </c>
    </row>
    <row r="26" spans="1:26" ht="16.5">
      <c r="A26" s="12" t="s">
        <v>37</v>
      </c>
      <c r="B26" s="12" t="s">
        <v>37</v>
      </c>
      <c r="D26" s="12" t="s">
        <v>37</v>
      </c>
      <c r="E26" s="12" t="s">
        <v>37</v>
      </c>
      <c r="F26" s="12" t="s">
        <v>37</v>
      </c>
      <c r="G26" s="12"/>
      <c r="H26" s="12" t="s">
        <v>37</v>
      </c>
      <c r="I26" s="12" t="s">
        <v>37</v>
      </c>
      <c r="J26" s="12" t="s">
        <v>37</v>
      </c>
      <c r="K26">
        <f t="shared" si="1"/>
        <v>8</v>
      </c>
      <c r="M26" s="15">
        <f aca="true" t="shared" si="9" ref="M26:M46">IF(OR(A26="V",J26="V"),1,0)</f>
        <v>1</v>
      </c>
      <c r="N26" s="15">
        <f aca="true" t="shared" si="10" ref="N26:N46">IF(OR(A26="V",B26="V"),1,0)</f>
        <v>1</v>
      </c>
      <c r="O26" s="15">
        <f aca="true" t="shared" si="11" ref="O26:O46">IF(OR(A26="V",B26="V",C26="V"),1,0)</f>
        <v>1</v>
      </c>
      <c r="P26" s="15">
        <f aca="true" t="shared" si="12" ref="P26:P46">IF(OR(A26="V",B26="V",C26="V",D26="V"),1,0)</f>
        <v>1</v>
      </c>
      <c r="Q26" s="15">
        <f aca="true" t="shared" si="13" ref="Q26:Q46">IF(OR(A26="V",B26="V",C26="V",D26="V",E26="V"),1,0)</f>
        <v>1</v>
      </c>
      <c r="R26" s="15">
        <f aca="true" t="shared" si="14" ref="R26:R46">IF(OR(B26="V",C26="V",D26="V",E26="V",F26="V"),1,0)</f>
        <v>1</v>
      </c>
      <c r="S26" s="15">
        <f aca="true" t="shared" si="15" ref="S26:S46">IF(OR(C26="V",D26="V",E26="V",F26="V",G26="V"),1,0)</f>
        <v>1</v>
      </c>
      <c r="T26" s="15">
        <f aca="true" t="shared" si="16" ref="T26:T46">IF(OR(D26="V",E26="V",F26="V",G26="V",H26="V"),1,0)</f>
        <v>1</v>
      </c>
      <c r="U26" s="15">
        <f aca="true" t="shared" si="17" ref="U26:U46">IF(OR(E26="V",F26="V",G26="V",H26="V",I26="V"),1,0)</f>
        <v>1</v>
      </c>
      <c r="V26" s="15">
        <f aca="true" t="shared" si="18" ref="V26:V46">IF(OR(F26="V",G26="V",H26="V",I26="V",J26="V"),1,0)</f>
        <v>1</v>
      </c>
      <c r="W26" s="15">
        <f aca="true" t="shared" si="19" ref="W26:W46">IF(OR(G26="V",H26="V",I26="V",J26="V",K26="V"),1,0)</f>
        <v>1</v>
      </c>
      <c r="X26" s="15">
        <f aca="true" t="shared" si="20" ref="X26:X46">IF(OR(H26="V",I26="V",J26="V",K26="V",L26="V"),1,0)</f>
        <v>1</v>
      </c>
      <c r="Y26" s="15">
        <f aca="true" t="shared" si="21" ref="Y26:Y46">IF(OR(I26="V",J26="V",K26="V",L26="V",M26="V"),1,0)</f>
        <v>1</v>
      </c>
      <c r="Z26">
        <f aca="true" t="shared" si="22" ref="Z26:Z46">SUM(M26:Y26)</f>
        <v>13</v>
      </c>
    </row>
    <row r="27" spans="1:26" ht="16.5">
      <c r="A27" s="12" t="s">
        <v>37</v>
      </c>
      <c r="B27" s="12" t="s">
        <v>37</v>
      </c>
      <c r="D27" s="12" t="s">
        <v>37</v>
      </c>
      <c r="E27" s="12" t="s">
        <v>37</v>
      </c>
      <c r="F27" s="13"/>
      <c r="G27" s="12" t="s">
        <v>37</v>
      </c>
      <c r="H27" s="12" t="s">
        <v>37</v>
      </c>
      <c r="I27" s="12" t="s">
        <v>37</v>
      </c>
      <c r="J27" s="12" t="s">
        <v>37</v>
      </c>
      <c r="K27">
        <f t="shared" si="1"/>
        <v>8</v>
      </c>
      <c r="M27" s="15">
        <f t="shared" si="9"/>
        <v>1</v>
      </c>
      <c r="N27" s="15">
        <f t="shared" si="10"/>
        <v>1</v>
      </c>
      <c r="O27" s="15">
        <f t="shared" si="11"/>
        <v>1</v>
      </c>
      <c r="P27" s="15">
        <f t="shared" si="12"/>
        <v>1</v>
      </c>
      <c r="Q27" s="15">
        <f t="shared" si="13"/>
        <v>1</v>
      </c>
      <c r="R27" s="15">
        <f t="shared" si="14"/>
        <v>1</v>
      </c>
      <c r="S27" s="15">
        <f t="shared" si="15"/>
        <v>1</v>
      </c>
      <c r="T27" s="15">
        <f t="shared" si="16"/>
        <v>1</v>
      </c>
      <c r="U27" s="15">
        <f t="shared" si="17"/>
        <v>1</v>
      </c>
      <c r="V27" s="15">
        <f t="shared" si="18"/>
        <v>1</v>
      </c>
      <c r="W27" s="15">
        <f t="shared" si="19"/>
        <v>1</v>
      </c>
      <c r="X27" s="15">
        <f t="shared" si="20"/>
        <v>1</v>
      </c>
      <c r="Y27" s="15">
        <f t="shared" si="21"/>
        <v>1</v>
      </c>
      <c r="Z27">
        <f t="shared" si="22"/>
        <v>13</v>
      </c>
    </row>
    <row r="28" spans="1:26" ht="16.5">
      <c r="A28" s="12" t="s">
        <v>37</v>
      </c>
      <c r="B28" s="12" t="s">
        <v>37</v>
      </c>
      <c r="D28" s="12" t="s">
        <v>37</v>
      </c>
      <c r="E28" s="12"/>
      <c r="F28" s="12" t="s">
        <v>37</v>
      </c>
      <c r="G28" s="12" t="s">
        <v>37</v>
      </c>
      <c r="H28" s="12" t="s">
        <v>37</v>
      </c>
      <c r="I28" s="12" t="s">
        <v>37</v>
      </c>
      <c r="J28" s="12" t="s">
        <v>37</v>
      </c>
      <c r="K28">
        <f t="shared" si="1"/>
        <v>8</v>
      </c>
      <c r="M28" s="15">
        <f t="shared" si="9"/>
        <v>1</v>
      </c>
      <c r="N28" s="15">
        <f t="shared" si="10"/>
        <v>1</v>
      </c>
      <c r="O28" s="15">
        <f t="shared" si="11"/>
        <v>1</v>
      </c>
      <c r="P28" s="15">
        <f t="shared" si="12"/>
        <v>1</v>
      </c>
      <c r="Q28" s="15">
        <f t="shared" si="13"/>
        <v>1</v>
      </c>
      <c r="R28" s="15">
        <f t="shared" si="14"/>
        <v>1</v>
      </c>
      <c r="S28" s="15">
        <f t="shared" si="15"/>
        <v>1</v>
      </c>
      <c r="T28" s="15">
        <f t="shared" si="16"/>
        <v>1</v>
      </c>
      <c r="U28" s="15">
        <f t="shared" si="17"/>
        <v>1</v>
      </c>
      <c r="V28" s="15">
        <f t="shared" si="18"/>
        <v>1</v>
      </c>
      <c r="W28" s="15">
        <f t="shared" si="19"/>
        <v>1</v>
      </c>
      <c r="X28" s="15">
        <f t="shared" si="20"/>
        <v>1</v>
      </c>
      <c r="Y28" s="15">
        <f t="shared" si="21"/>
        <v>1</v>
      </c>
      <c r="Z28">
        <f t="shared" si="22"/>
        <v>13</v>
      </c>
    </row>
    <row r="29" spans="1:26" ht="16.5">
      <c r="A29" s="12" t="s">
        <v>37</v>
      </c>
      <c r="B29" s="12" t="s">
        <v>37</v>
      </c>
      <c r="E29" s="12" t="s">
        <v>46</v>
      </c>
      <c r="F29" s="12" t="s">
        <v>37</v>
      </c>
      <c r="G29" s="12" t="s">
        <v>37</v>
      </c>
      <c r="H29" s="12" t="s">
        <v>37</v>
      </c>
      <c r="I29" s="12" t="s">
        <v>37</v>
      </c>
      <c r="J29" s="12" t="s">
        <v>37</v>
      </c>
      <c r="K29">
        <f t="shared" si="1"/>
        <v>8</v>
      </c>
      <c r="M29" s="15">
        <f t="shared" si="9"/>
        <v>1</v>
      </c>
      <c r="N29" s="15">
        <f t="shared" si="10"/>
        <v>1</v>
      </c>
      <c r="O29" s="15">
        <f t="shared" si="11"/>
        <v>1</v>
      </c>
      <c r="P29" s="15">
        <f t="shared" si="12"/>
        <v>1</v>
      </c>
      <c r="Q29" s="15">
        <f t="shared" si="13"/>
        <v>1</v>
      </c>
      <c r="R29" s="15">
        <f t="shared" si="14"/>
        <v>1</v>
      </c>
      <c r="S29" s="15">
        <f t="shared" si="15"/>
        <v>1</v>
      </c>
      <c r="T29" s="15">
        <f t="shared" si="16"/>
        <v>1</v>
      </c>
      <c r="U29" s="15">
        <f t="shared" si="17"/>
        <v>1</v>
      </c>
      <c r="V29" s="15">
        <f t="shared" si="18"/>
        <v>1</v>
      </c>
      <c r="W29" s="15">
        <f t="shared" si="19"/>
        <v>1</v>
      </c>
      <c r="X29" s="15">
        <f t="shared" si="20"/>
        <v>1</v>
      </c>
      <c r="Y29" s="15">
        <f t="shared" si="21"/>
        <v>1</v>
      </c>
      <c r="Z29">
        <f t="shared" si="22"/>
        <v>13</v>
      </c>
    </row>
    <row r="30" spans="1:26" ht="16.5">
      <c r="A30" s="12" t="s">
        <v>37</v>
      </c>
      <c r="B30" s="12"/>
      <c r="C30" s="12" t="s">
        <v>37</v>
      </c>
      <c r="D30" s="12" t="s">
        <v>37</v>
      </c>
      <c r="E30" s="12" t="s">
        <v>37</v>
      </c>
      <c r="F30" s="12" t="s">
        <v>37</v>
      </c>
      <c r="G30" s="12" t="s">
        <v>37</v>
      </c>
      <c r="H30" s="12" t="s">
        <v>37</v>
      </c>
      <c r="I30" s="12" t="s">
        <v>37</v>
      </c>
      <c r="J30" s="13"/>
      <c r="K30">
        <f t="shared" si="1"/>
        <v>8</v>
      </c>
      <c r="M30" s="15">
        <f t="shared" si="9"/>
        <v>1</v>
      </c>
      <c r="N30" s="15">
        <f t="shared" si="10"/>
        <v>1</v>
      </c>
      <c r="O30" s="15">
        <f t="shared" si="11"/>
        <v>1</v>
      </c>
      <c r="P30" s="15">
        <f t="shared" si="12"/>
        <v>1</v>
      </c>
      <c r="Q30" s="15">
        <f t="shared" si="13"/>
        <v>1</v>
      </c>
      <c r="R30" s="15">
        <f t="shared" si="14"/>
        <v>1</v>
      </c>
      <c r="S30" s="15">
        <f t="shared" si="15"/>
        <v>1</v>
      </c>
      <c r="T30" s="15">
        <f t="shared" si="16"/>
        <v>1</v>
      </c>
      <c r="U30" s="15">
        <f t="shared" si="17"/>
        <v>1</v>
      </c>
      <c r="V30" s="15">
        <f t="shared" si="18"/>
        <v>1</v>
      </c>
      <c r="W30" s="15">
        <f t="shared" si="19"/>
        <v>1</v>
      </c>
      <c r="X30" s="15">
        <f t="shared" si="20"/>
        <v>1</v>
      </c>
      <c r="Y30" s="15">
        <f t="shared" si="21"/>
        <v>1</v>
      </c>
      <c r="Z30">
        <f t="shared" si="22"/>
        <v>13</v>
      </c>
    </row>
    <row r="31" spans="1:26" ht="16.5">
      <c r="A31" s="12" t="s">
        <v>37</v>
      </c>
      <c r="B31" s="12"/>
      <c r="C31" s="12" t="s">
        <v>37</v>
      </c>
      <c r="D31" s="12" t="s">
        <v>37</v>
      </c>
      <c r="E31" s="12" t="s">
        <v>37</v>
      </c>
      <c r="F31" s="12" t="s">
        <v>37</v>
      </c>
      <c r="G31" s="12" t="s">
        <v>37</v>
      </c>
      <c r="H31" s="12" t="s">
        <v>37</v>
      </c>
      <c r="J31" s="12" t="s">
        <v>37</v>
      </c>
      <c r="K31">
        <f t="shared" si="1"/>
        <v>8</v>
      </c>
      <c r="M31" s="15">
        <f t="shared" si="9"/>
        <v>1</v>
      </c>
      <c r="N31" s="15">
        <f t="shared" si="10"/>
        <v>1</v>
      </c>
      <c r="O31" s="15">
        <f t="shared" si="11"/>
        <v>1</v>
      </c>
      <c r="P31" s="15">
        <f t="shared" si="12"/>
        <v>1</v>
      </c>
      <c r="Q31" s="15">
        <f t="shared" si="13"/>
        <v>1</v>
      </c>
      <c r="R31" s="15">
        <f t="shared" si="14"/>
        <v>1</v>
      </c>
      <c r="S31" s="15">
        <f t="shared" si="15"/>
        <v>1</v>
      </c>
      <c r="T31" s="15">
        <f t="shared" si="16"/>
        <v>1</v>
      </c>
      <c r="U31" s="15">
        <f t="shared" si="17"/>
        <v>1</v>
      </c>
      <c r="V31" s="15">
        <f t="shared" si="18"/>
        <v>1</v>
      </c>
      <c r="W31" s="15">
        <f t="shared" si="19"/>
        <v>1</v>
      </c>
      <c r="X31" s="15">
        <f t="shared" si="20"/>
        <v>1</v>
      </c>
      <c r="Y31" s="15">
        <f t="shared" si="21"/>
        <v>1</v>
      </c>
      <c r="Z31">
        <f t="shared" si="22"/>
        <v>13</v>
      </c>
    </row>
    <row r="32" spans="1:26" ht="16.5">
      <c r="A32" s="12" t="s">
        <v>37</v>
      </c>
      <c r="B32" s="12"/>
      <c r="C32" s="12" t="s">
        <v>37</v>
      </c>
      <c r="D32" s="12" t="s">
        <v>37</v>
      </c>
      <c r="E32" s="12" t="s">
        <v>37</v>
      </c>
      <c r="F32" s="12" t="s">
        <v>37</v>
      </c>
      <c r="G32" s="12" t="s">
        <v>37</v>
      </c>
      <c r="H32" s="12"/>
      <c r="I32" s="12" t="s">
        <v>37</v>
      </c>
      <c r="J32" s="12" t="s">
        <v>37</v>
      </c>
      <c r="K32">
        <f t="shared" si="1"/>
        <v>8</v>
      </c>
      <c r="M32" s="15">
        <f t="shared" si="9"/>
        <v>1</v>
      </c>
      <c r="N32" s="15">
        <f t="shared" si="10"/>
        <v>1</v>
      </c>
      <c r="O32" s="15">
        <f t="shared" si="11"/>
        <v>1</v>
      </c>
      <c r="P32" s="15">
        <f t="shared" si="12"/>
        <v>1</v>
      </c>
      <c r="Q32" s="15">
        <f t="shared" si="13"/>
        <v>1</v>
      </c>
      <c r="R32" s="15">
        <f t="shared" si="14"/>
        <v>1</v>
      </c>
      <c r="S32" s="15">
        <f t="shared" si="15"/>
        <v>1</v>
      </c>
      <c r="T32" s="15">
        <f t="shared" si="16"/>
        <v>1</v>
      </c>
      <c r="U32" s="15">
        <f t="shared" si="17"/>
        <v>1</v>
      </c>
      <c r="V32" s="15">
        <f t="shared" si="18"/>
        <v>1</v>
      </c>
      <c r="W32" s="15">
        <f t="shared" si="19"/>
        <v>1</v>
      </c>
      <c r="X32" s="15">
        <f t="shared" si="20"/>
        <v>1</v>
      </c>
      <c r="Y32" s="15">
        <f t="shared" si="21"/>
        <v>1</v>
      </c>
      <c r="Z32">
        <f t="shared" si="22"/>
        <v>13</v>
      </c>
    </row>
    <row r="33" spans="1:26" ht="16.5">
      <c r="A33" s="12" t="s">
        <v>37</v>
      </c>
      <c r="C33" s="12" t="s">
        <v>37</v>
      </c>
      <c r="D33" s="12" t="s">
        <v>37</v>
      </c>
      <c r="E33" s="12" t="s">
        <v>37</v>
      </c>
      <c r="F33" s="12" t="s">
        <v>37</v>
      </c>
      <c r="G33" s="12"/>
      <c r="H33" s="12" t="s">
        <v>37</v>
      </c>
      <c r="I33" s="12" t="s">
        <v>37</v>
      </c>
      <c r="J33" s="12" t="s">
        <v>37</v>
      </c>
      <c r="K33">
        <f t="shared" si="1"/>
        <v>8</v>
      </c>
      <c r="M33" s="15">
        <f t="shared" si="9"/>
        <v>1</v>
      </c>
      <c r="N33" s="15">
        <f t="shared" si="10"/>
        <v>1</v>
      </c>
      <c r="O33" s="15">
        <f t="shared" si="11"/>
        <v>1</v>
      </c>
      <c r="P33" s="15">
        <f t="shared" si="12"/>
        <v>1</v>
      </c>
      <c r="Q33" s="15">
        <f t="shared" si="13"/>
        <v>1</v>
      </c>
      <c r="R33" s="15">
        <f t="shared" si="14"/>
        <v>1</v>
      </c>
      <c r="S33" s="15">
        <f t="shared" si="15"/>
        <v>1</v>
      </c>
      <c r="T33" s="15">
        <f t="shared" si="16"/>
        <v>1</v>
      </c>
      <c r="U33" s="15">
        <f t="shared" si="17"/>
        <v>1</v>
      </c>
      <c r="V33" s="15">
        <f t="shared" si="18"/>
        <v>1</v>
      </c>
      <c r="W33" s="15">
        <f t="shared" si="19"/>
        <v>1</v>
      </c>
      <c r="X33" s="15">
        <f t="shared" si="20"/>
        <v>1</v>
      </c>
      <c r="Y33" s="15">
        <f t="shared" si="21"/>
        <v>1</v>
      </c>
      <c r="Z33">
        <f t="shared" si="22"/>
        <v>13</v>
      </c>
    </row>
    <row r="34" spans="1:26" ht="16.5">
      <c r="A34" s="12" t="s">
        <v>37</v>
      </c>
      <c r="C34" s="12" t="s">
        <v>37</v>
      </c>
      <c r="D34" s="12" t="s">
        <v>37</v>
      </c>
      <c r="E34" s="12" t="s">
        <v>37</v>
      </c>
      <c r="F34" s="13"/>
      <c r="G34" s="12" t="s">
        <v>37</v>
      </c>
      <c r="H34" s="12" t="s">
        <v>37</v>
      </c>
      <c r="I34" s="12" t="s">
        <v>37</v>
      </c>
      <c r="J34" s="12" t="s">
        <v>37</v>
      </c>
      <c r="K34">
        <f t="shared" si="1"/>
        <v>8</v>
      </c>
      <c r="M34" s="15">
        <f t="shared" si="9"/>
        <v>1</v>
      </c>
      <c r="N34" s="15">
        <f t="shared" si="10"/>
        <v>1</v>
      </c>
      <c r="O34" s="15">
        <f t="shared" si="11"/>
        <v>1</v>
      </c>
      <c r="P34" s="15">
        <f t="shared" si="12"/>
        <v>1</v>
      </c>
      <c r="Q34" s="15">
        <f t="shared" si="13"/>
        <v>1</v>
      </c>
      <c r="R34" s="15">
        <f t="shared" si="14"/>
        <v>1</v>
      </c>
      <c r="S34" s="15">
        <f t="shared" si="15"/>
        <v>1</v>
      </c>
      <c r="T34" s="15">
        <f t="shared" si="16"/>
        <v>1</v>
      </c>
      <c r="U34" s="15">
        <f t="shared" si="17"/>
        <v>1</v>
      </c>
      <c r="V34" s="15">
        <f t="shared" si="18"/>
        <v>1</v>
      </c>
      <c r="W34" s="15">
        <f t="shared" si="19"/>
        <v>1</v>
      </c>
      <c r="X34" s="15">
        <f t="shared" si="20"/>
        <v>1</v>
      </c>
      <c r="Y34" s="15">
        <f t="shared" si="21"/>
        <v>1</v>
      </c>
      <c r="Z34">
        <f t="shared" si="22"/>
        <v>13</v>
      </c>
    </row>
    <row r="35" spans="1:26" ht="16.5">
      <c r="A35" s="12" t="s">
        <v>37</v>
      </c>
      <c r="C35" s="12" t="s">
        <v>37</v>
      </c>
      <c r="D35" s="12" t="s">
        <v>37</v>
      </c>
      <c r="E35" s="12"/>
      <c r="F35" s="12" t="s">
        <v>37</v>
      </c>
      <c r="G35" s="12" t="s">
        <v>37</v>
      </c>
      <c r="H35" s="12" t="s">
        <v>37</v>
      </c>
      <c r="I35" s="12" t="s">
        <v>37</v>
      </c>
      <c r="J35" s="12" t="s">
        <v>37</v>
      </c>
      <c r="K35">
        <f t="shared" si="1"/>
        <v>8</v>
      </c>
      <c r="M35" s="15">
        <f t="shared" si="9"/>
        <v>1</v>
      </c>
      <c r="N35" s="15">
        <f t="shared" si="10"/>
        <v>1</v>
      </c>
      <c r="O35" s="15">
        <f t="shared" si="11"/>
        <v>1</v>
      </c>
      <c r="P35" s="15">
        <f t="shared" si="12"/>
        <v>1</v>
      </c>
      <c r="Q35" s="15">
        <f t="shared" si="13"/>
        <v>1</v>
      </c>
      <c r="R35" s="15">
        <f t="shared" si="14"/>
        <v>1</v>
      </c>
      <c r="S35" s="15">
        <f t="shared" si="15"/>
        <v>1</v>
      </c>
      <c r="T35" s="15">
        <f t="shared" si="16"/>
        <v>1</v>
      </c>
      <c r="U35" s="15">
        <f t="shared" si="17"/>
        <v>1</v>
      </c>
      <c r="V35" s="15">
        <f t="shared" si="18"/>
        <v>1</v>
      </c>
      <c r="W35" s="15">
        <f t="shared" si="19"/>
        <v>1</v>
      </c>
      <c r="X35" s="15">
        <f t="shared" si="20"/>
        <v>1</v>
      </c>
      <c r="Y35" s="15">
        <f t="shared" si="21"/>
        <v>1</v>
      </c>
      <c r="Z35">
        <f t="shared" si="22"/>
        <v>13</v>
      </c>
    </row>
    <row r="36" spans="1:26" ht="16.5">
      <c r="A36" s="12" t="s">
        <v>37</v>
      </c>
      <c r="C36" s="12" t="s">
        <v>37</v>
      </c>
      <c r="D36" s="12"/>
      <c r="E36" s="12" t="s">
        <v>37</v>
      </c>
      <c r="F36" s="12" t="s">
        <v>37</v>
      </c>
      <c r="G36" s="12" t="s">
        <v>37</v>
      </c>
      <c r="H36" s="12" t="s">
        <v>37</v>
      </c>
      <c r="I36" s="12" t="s">
        <v>37</v>
      </c>
      <c r="J36" s="12" t="s">
        <v>37</v>
      </c>
      <c r="K36">
        <f t="shared" si="1"/>
        <v>8</v>
      </c>
      <c r="M36" s="15">
        <f t="shared" si="9"/>
        <v>1</v>
      </c>
      <c r="N36" s="15">
        <f t="shared" si="10"/>
        <v>1</v>
      </c>
      <c r="O36" s="15">
        <f t="shared" si="11"/>
        <v>1</v>
      </c>
      <c r="P36" s="15">
        <f t="shared" si="12"/>
        <v>1</v>
      </c>
      <c r="Q36" s="15">
        <f t="shared" si="13"/>
        <v>1</v>
      </c>
      <c r="R36" s="15">
        <f t="shared" si="14"/>
        <v>1</v>
      </c>
      <c r="S36" s="15">
        <f t="shared" si="15"/>
        <v>1</v>
      </c>
      <c r="T36" s="15">
        <f t="shared" si="16"/>
        <v>1</v>
      </c>
      <c r="U36" s="15">
        <f t="shared" si="17"/>
        <v>1</v>
      </c>
      <c r="V36" s="15">
        <f t="shared" si="18"/>
        <v>1</v>
      </c>
      <c r="W36" s="15">
        <f t="shared" si="19"/>
        <v>1</v>
      </c>
      <c r="X36" s="15">
        <f t="shared" si="20"/>
        <v>1</v>
      </c>
      <c r="Y36" s="15">
        <f t="shared" si="21"/>
        <v>1</v>
      </c>
      <c r="Z36">
        <f t="shared" si="22"/>
        <v>13</v>
      </c>
    </row>
    <row r="37" spans="1:26" ht="16.5">
      <c r="A37" s="12" t="s">
        <v>37</v>
      </c>
      <c r="D37" s="12" t="s">
        <v>46</v>
      </c>
      <c r="E37" s="12" t="s">
        <v>37</v>
      </c>
      <c r="F37" s="12" t="s">
        <v>37</v>
      </c>
      <c r="G37" s="12" t="s">
        <v>37</v>
      </c>
      <c r="H37" s="12" t="s">
        <v>37</v>
      </c>
      <c r="I37" s="12" t="s">
        <v>37</v>
      </c>
      <c r="J37" s="12" t="s">
        <v>37</v>
      </c>
      <c r="K37">
        <f t="shared" si="1"/>
        <v>8</v>
      </c>
      <c r="M37" s="15">
        <f t="shared" si="9"/>
        <v>1</v>
      </c>
      <c r="N37" s="15">
        <f t="shared" si="10"/>
        <v>1</v>
      </c>
      <c r="O37" s="15">
        <f t="shared" si="11"/>
        <v>1</v>
      </c>
      <c r="P37" s="15">
        <f t="shared" si="12"/>
        <v>1</v>
      </c>
      <c r="Q37" s="15">
        <f t="shared" si="13"/>
        <v>1</v>
      </c>
      <c r="R37" s="15">
        <f t="shared" si="14"/>
        <v>1</v>
      </c>
      <c r="S37" s="15">
        <f t="shared" si="15"/>
        <v>1</v>
      </c>
      <c r="T37" s="15">
        <f t="shared" si="16"/>
        <v>1</v>
      </c>
      <c r="U37" s="15">
        <f t="shared" si="17"/>
        <v>1</v>
      </c>
      <c r="V37" s="15">
        <f t="shared" si="18"/>
        <v>1</v>
      </c>
      <c r="W37" s="15">
        <f t="shared" si="19"/>
        <v>1</v>
      </c>
      <c r="X37" s="15">
        <f t="shared" si="20"/>
        <v>1</v>
      </c>
      <c r="Y37" s="15">
        <f t="shared" si="21"/>
        <v>1</v>
      </c>
      <c r="Z37">
        <f t="shared" si="22"/>
        <v>13</v>
      </c>
    </row>
    <row r="38" spans="2:26" ht="16.5">
      <c r="B38" s="12" t="s">
        <v>37</v>
      </c>
      <c r="C38" s="12" t="s">
        <v>37</v>
      </c>
      <c r="D38" s="12" t="s">
        <v>37</v>
      </c>
      <c r="E38" s="12" t="s">
        <v>37</v>
      </c>
      <c r="F38" s="12" t="s">
        <v>37</v>
      </c>
      <c r="G38" s="12" t="s">
        <v>37</v>
      </c>
      <c r="H38" s="12" t="s">
        <v>37</v>
      </c>
      <c r="I38" s="12" t="s">
        <v>37</v>
      </c>
      <c r="J38" s="13"/>
      <c r="K38">
        <f t="shared" si="1"/>
        <v>8</v>
      </c>
      <c r="M38" s="15">
        <f t="shared" si="9"/>
        <v>0</v>
      </c>
      <c r="N38" s="15">
        <f t="shared" si="10"/>
        <v>1</v>
      </c>
      <c r="O38" s="15">
        <f t="shared" si="11"/>
        <v>1</v>
      </c>
      <c r="P38" s="15">
        <f t="shared" si="12"/>
        <v>1</v>
      </c>
      <c r="Q38" s="15">
        <f t="shared" si="13"/>
        <v>1</v>
      </c>
      <c r="R38" s="15">
        <f t="shared" si="14"/>
        <v>1</v>
      </c>
      <c r="S38" s="15">
        <f t="shared" si="15"/>
        <v>1</v>
      </c>
      <c r="T38" s="15">
        <f t="shared" si="16"/>
        <v>1</v>
      </c>
      <c r="U38" s="15">
        <f t="shared" si="17"/>
        <v>1</v>
      </c>
      <c r="V38" s="15">
        <f t="shared" si="18"/>
        <v>1</v>
      </c>
      <c r="W38" s="15">
        <f t="shared" si="19"/>
        <v>1</v>
      </c>
      <c r="X38" s="15">
        <f t="shared" si="20"/>
        <v>1</v>
      </c>
      <c r="Y38" s="15">
        <f t="shared" si="21"/>
        <v>1</v>
      </c>
      <c r="Z38">
        <f t="shared" si="22"/>
        <v>12</v>
      </c>
    </row>
    <row r="39" spans="2:26" ht="16.5">
      <c r="B39" s="12" t="s">
        <v>37</v>
      </c>
      <c r="C39" s="12" t="s">
        <v>37</v>
      </c>
      <c r="D39" s="12" t="s">
        <v>37</v>
      </c>
      <c r="E39" s="12" t="s">
        <v>37</v>
      </c>
      <c r="F39" s="12" t="s">
        <v>37</v>
      </c>
      <c r="G39" s="12" t="s">
        <v>37</v>
      </c>
      <c r="H39" s="12" t="s">
        <v>37</v>
      </c>
      <c r="J39" s="12" t="s">
        <v>37</v>
      </c>
      <c r="K39">
        <f t="shared" si="1"/>
        <v>8</v>
      </c>
      <c r="M39" s="15">
        <f t="shared" si="9"/>
        <v>1</v>
      </c>
      <c r="N39" s="15">
        <f t="shared" si="10"/>
        <v>1</v>
      </c>
      <c r="O39" s="15">
        <f t="shared" si="11"/>
        <v>1</v>
      </c>
      <c r="P39" s="15">
        <f t="shared" si="12"/>
        <v>1</v>
      </c>
      <c r="Q39" s="15">
        <f t="shared" si="13"/>
        <v>1</v>
      </c>
      <c r="R39" s="15">
        <f t="shared" si="14"/>
        <v>1</v>
      </c>
      <c r="S39" s="15">
        <f t="shared" si="15"/>
        <v>1</v>
      </c>
      <c r="T39" s="15">
        <f t="shared" si="16"/>
        <v>1</v>
      </c>
      <c r="U39" s="15">
        <f t="shared" si="17"/>
        <v>1</v>
      </c>
      <c r="V39" s="15">
        <f t="shared" si="18"/>
        <v>1</v>
      </c>
      <c r="W39" s="15">
        <f t="shared" si="19"/>
        <v>1</v>
      </c>
      <c r="X39" s="15">
        <f t="shared" si="20"/>
        <v>1</v>
      </c>
      <c r="Y39" s="15">
        <f t="shared" si="21"/>
        <v>1</v>
      </c>
      <c r="Z39">
        <f t="shared" si="22"/>
        <v>13</v>
      </c>
    </row>
    <row r="40" spans="2:26" ht="16.5">
      <c r="B40" s="12" t="s">
        <v>37</v>
      </c>
      <c r="C40" s="12" t="s">
        <v>37</v>
      </c>
      <c r="D40" s="12" t="s">
        <v>37</v>
      </c>
      <c r="E40" s="12" t="s">
        <v>37</v>
      </c>
      <c r="F40" s="12" t="s">
        <v>37</v>
      </c>
      <c r="G40" s="12" t="s">
        <v>37</v>
      </c>
      <c r="H40" s="12"/>
      <c r="I40" s="12" t="s">
        <v>37</v>
      </c>
      <c r="J40" s="12" t="s">
        <v>37</v>
      </c>
      <c r="K40">
        <f t="shared" si="1"/>
        <v>8</v>
      </c>
      <c r="M40" s="15">
        <f t="shared" si="9"/>
        <v>1</v>
      </c>
      <c r="N40" s="15">
        <f t="shared" si="10"/>
        <v>1</v>
      </c>
      <c r="O40" s="15">
        <f t="shared" si="11"/>
        <v>1</v>
      </c>
      <c r="P40" s="15">
        <f t="shared" si="12"/>
        <v>1</v>
      </c>
      <c r="Q40" s="15">
        <f t="shared" si="13"/>
        <v>1</v>
      </c>
      <c r="R40" s="15">
        <f t="shared" si="14"/>
        <v>1</v>
      </c>
      <c r="S40" s="15">
        <f t="shared" si="15"/>
        <v>1</v>
      </c>
      <c r="T40" s="15">
        <f t="shared" si="16"/>
        <v>1</v>
      </c>
      <c r="U40" s="15">
        <f t="shared" si="17"/>
        <v>1</v>
      </c>
      <c r="V40" s="15">
        <f t="shared" si="18"/>
        <v>1</v>
      </c>
      <c r="W40" s="15">
        <f t="shared" si="19"/>
        <v>1</v>
      </c>
      <c r="X40" s="15">
        <f t="shared" si="20"/>
        <v>1</v>
      </c>
      <c r="Y40" s="15">
        <f t="shared" si="21"/>
        <v>1</v>
      </c>
      <c r="Z40">
        <f t="shared" si="22"/>
        <v>13</v>
      </c>
    </row>
    <row r="41" spans="2:26" ht="16.5">
      <c r="B41" s="12" t="s">
        <v>37</v>
      </c>
      <c r="C41" s="12" t="s">
        <v>37</v>
      </c>
      <c r="D41" s="12" t="s">
        <v>37</v>
      </c>
      <c r="E41" s="12" t="s">
        <v>37</v>
      </c>
      <c r="F41" s="12" t="s">
        <v>37</v>
      </c>
      <c r="G41" s="12"/>
      <c r="H41" s="12" t="s">
        <v>37</v>
      </c>
      <c r="I41" s="12" t="s">
        <v>37</v>
      </c>
      <c r="J41" s="12" t="s">
        <v>37</v>
      </c>
      <c r="K41">
        <f t="shared" si="1"/>
        <v>8</v>
      </c>
      <c r="M41" s="15">
        <f t="shared" si="9"/>
        <v>1</v>
      </c>
      <c r="N41" s="15">
        <f t="shared" si="10"/>
        <v>1</v>
      </c>
      <c r="O41" s="15">
        <f t="shared" si="11"/>
        <v>1</v>
      </c>
      <c r="P41" s="15">
        <f t="shared" si="12"/>
        <v>1</v>
      </c>
      <c r="Q41" s="15">
        <f t="shared" si="13"/>
        <v>1</v>
      </c>
      <c r="R41" s="15">
        <f t="shared" si="14"/>
        <v>1</v>
      </c>
      <c r="S41" s="15">
        <f t="shared" si="15"/>
        <v>1</v>
      </c>
      <c r="T41" s="15">
        <f t="shared" si="16"/>
        <v>1</v>
      </c>
      <c r="U41" s="15">
        <f t="shared" si="17"/>
        <v>1</v>
      </c>
      <c r="V41" s="15">
        <f t="shared" si="18"/>
        <v>1</v>
      </c>
      <c r="W41" s="15">
        <f t="shared" si="19"/>
        <v>1</v>
      </c>
      <c r="X41" s="15">
        <f t="shared" si="20"/>
        <v>1</v>
      </c>
      <c r="Y41" s="15">
        <f t="shared" si="21"/>
        <v>1</v>
      </c>
      <c r="Z41">
        <f t="shared" si="22"/>
        <v>13</v>
      </c>
    </row>
    <row r="42" spans="2:26" ht="16.5">
      <c r="B42" s="12" t="s">
        <v>37</v>
      </c>
      <c r="C42" s="12" t="s">
        <v>37</v>
      </c>
      <c r="D42" s="12" t="s">
        <v>37</v>
      </c>
      <c r="E42" s="12" t="s">
        <v>37</v>
      </c>
      <c r="F42" s="13"/>
      <c r="G42" s="12" t="s">
        <v>37</v>
      </c>
      <c r="H42" s="12" t="s">
        <v>37</v>
      </c>
      <c r="I42" s="12" t="s">
        <v>37</v>
      </c>
      <c r="J42" s="12" t="s">
        <v>37</v>
      </c>
      <c r="K42">
        <f t="shared" si="1"/>
        <v>8</v>
      </c>
      <c r="M42" s="15">
        <f t="shared" si="9"/>
        <v>1</v>
      </c>
      <c r="N42" s="15">
        <f t="shared" si="10"/>
        <v>1</v>
      </c>
      <c r="O42" s="15">
        <f t="shared" si="11"/>
        <v>1</v>
      </c>
      <c r="P42" s="15">
        <f t="shared" si="12"/>
        <v>1</v>
      </c>
      <c r="Q42" s="15">
        <f t="shared" si="13"/>
        <v>1</v>
      </c>
      <c r="R42" s="15">
        <f t="shared" si="14"/>
        <v>1</v>
      </c>
      <c r="S42" s="15">
        <f t="shared" si="15"/>
        <v>1</v>
      </c>
      <c r="T42" s="15">
        <f t="shared" si="16"/>
        <v>1</v>
      </c>
      <c r="U42" s="15">
        <f t="shared" si="17"/>
        <v>1</v>
      </c>
      <c r="V42" s="15">
        <f t="shared" si="18"/>
        <v>1</v>
      </c>
      <c r="W42" s="15">
        <f t="shared" si="19"/>
        <v>1</v>
      </c>
      <c r="X42" s="15">
        <f t="shared" si="20"/>
        <v>1</v>
      </c>
      <c r="Y42" s="15">
        <f t="shared" si="21"/>
        <v>1</v>
      </c>
      <c r="Z42">
        <f t="shared" si="22"/>
        <v>13</v>
      </c>
    </row>
    <row r="43" spans="2:26" ht="16.5">
      <c r="B43" s="12" t="s">
        <v>37</v>
      </c>
      <c r="C43" s="12" t="s">
        <v>37</v>
      </c>
      <c r="D43" s="12" t="s">
        <v>37</v>
      </c>
      <c r="E43" s="12"/>
      <c r="F43" s="12" t="s">
        <v>37</v>
      </c>
      <c r="G43" s="12" t="s">
        <v>37</v>
      </c>
      <c r="H43" s="12" t="s">
        <v>37</v>
      </c>
      <c r="I43" s="12" t="s">
        <v>37</v>
      </c>
      <c r="J43" s="12" t="s">
        <v>37</v>
      </c>
      <c r="K43">
        <f t="shared" si="1"/>
        <v>8</v>
      </c>
      <c r="M43" s="15">
        <f t="shared" si="9"/>
        <v>1</v>
      </c>
      <c r="N43" s="15">
        <f t="shared" si="10"/>
        <v>1</v>
      </c>
      <c r="O43" s="15">
        <f t="shared" si="11"/>
        <v>1</v>
      </c>
      <c r="P43" s="15">
        <f t="shared" si="12"/>
        <v>1</v>
      </c>
      <c r="Q43" s="15">
        <f t="shared" si="13"/>
        <v>1</v>
      </c>
      <c r="R43" s="15">
        <f t="shared" si="14"/>
        <v>1</v>
      </c>
      <c r="S43" s="15">
        <f t="shared" si="15"/>
        <v>1</v>
      </c>
      <c r="T43" s="15">
        <f t="shared" si="16"/>
        <v>1</v>
      </c>
      <c r="U43" s="15">
        <f t="shared" si="17"/>
        <v>1</v>
      </c>
      <c r="V43" s="15">
        <f t="shared" si="18"/>
        <v>1</v>
      </c>
      <c r="W43" s="15">
        <f t="shared" si="19"/>
        <v>1</v>
      </c>
      <c r="X43" s="15">
        <f t="shared" si="20"/>
        <v>1</v>
      </c>
      <c r="Y43" s="15">
        <f t="shared" si="21"/>
        <v>1</v>
      </c>
      <c r="Z43">
        <f t="shared" si="22"/>
        <v>13</v>
      </c>
    </row>
    <row r="44" spans="2:26" ht="16.5">
      <c r="B44" s="12" t="s">
        <v>37</v>
      </c>
      <c r="C44" s="12" t="s">
        <v>37</v>
      </c>
      <c r="D44" s="12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2" t="s">
        <v>37</v>
      </c>
      <c r="K44">
        <f t="shared" si="1"/>
        <v>8</v>
      </c>
      <c r="M44" s="15">
        <f t="shared" si="9"/>
        <v>1</v>
      </c>
      <c r="N44" s="15">
        <f t="shared" si="10"/>
        <v>1</v>
      </c>
      <c r="O44" s="15">
        <f t="shared" si="11"/>
        <v>1</v>
      </c>
      <c r="P44" s="15">
        <f t="shared" si="12"/>
        <v>1</v>
      </c>
      <c r="Q44" s="15">
        <f t="shared" si="13"/>
        <v>1</v>
      </c>
      <c r="R44" s="15">
        <f t="shared" si="14"/>
        <v>1</v>
      </c>
      <c r="S44" s="15">
        <f t="shared" si="15"/>
        <v>1</v>
      </c>
      <c r="T44" s="15">
        <f t="shared" si="16"/>
        <v>1</v>
      </c>
      <c r="U44" s="15">
        <f t="shared" si="17"/>
        <v>1</v>
      </c>
      <c r="V44" s="15">
        <f t="shared" si="18"/>
        <v>1</v>
      </c>
      <c r="W44" s="15">
        <f t="shared" si="19"/>
        <v>1</v>
      </c>
      <c r="X44" s="15">
        <f t="shared" si="20"/>
        <v>1</v>
      </c>
      <c r="Y44" s="15">
        <f t="shared" si="21"/>
        <v>1</v>
      </c>
      <c r="Z44">
        <f t="shared" si="22"/>
        <v>13</v>
      </c>
    </row>
    <row r="45" spans="2:26" ht="16.5">
      <c r="B45" s="12" t="s">
        <v>37</v>
      </c>
      <c r="C45" s="12"/>
      <c r="D45" s="12" t="s">
        <v>37</v>
      </c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2" t="s">
        <v>37</v>
      </c>
      <c r="K45">
        <f t="shared" si="1"/>
        <v>8</v>
      </c>
      <c r="M45" s="15">
        <f t="shared" si="9"/>
        <v>1</v>
      </c>
      <c r="N45" s="15">
        <f t="shared" si="10"/>
        <v>1</v>
      </c>
      <c r="O45" s="15">
        <f t="shared" si="11"/>
        <v>1</v>
      </c>
      <c r="P45" s="15">
        <f t="shared" si="12"/>
        <v>1</v>
      </c>
      <c r="Q45" s="15">
        <f t="shared" si="13"/>
        <v>1</v>
      </c>
      <c r="R45" s="15">
        <f t="shared" si="14"/>
        <v>1</v>
      </c>
      <c r="S45" s="15">
        <f t="shared" si="15"/>
        <v>1</v>
      </c>
      <c r="T45" s="15">
        <f t="shared" si="16"/>
        <v>1</v>
      </c>
      <c r="U45" s="15">
        <f t="shared" si="17"/>
        <v>1</v>
      </c>
      <c r="V45" s="15">
        <f t="shared" si="18"/>
        <v>1</v>
      </c>
      <c r="W45" s="15">
        <f t="shared" si="19"/>
        <v>1</v>
      </c>
      <c r="X45" s="15">
        <f t="shared" si="20"/>
        <v>1</v>
      </c>
      <c r="Y45" s="15">
        <f t="shared" si="21"/>
        <v>1</v>
      </c>
      <c r="Z45">
        <f t="shared" si="22"/>
        <v>13</v>
      </c>
    </row>
    <row r="46" spans="3:26" ht="16.5">
      <c r="C46" s="12" t="s">
        <v>46</v>
      </c>
      <c r="D46" s="12" t="s">
        <v>37</v>
      </c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2" t="s">
        <v>37</v>
      </c>
      <c r="K46">
        <f t="shared" si="1"/>
        <v>8</v>
      </c>
      <c r="M46" s="15">
        <f t="shared" si="9"/>
        <v>1</v>
      </c>
      <c r="N46" s="15">
        <f t="shared" si="10"/>
        <v>0</v>
      </c>
      <c r="O46" s="15">
        <f t="shared" si="11"/>
        <v>1</v>
      </c>
      <c r="P46" s="15">
        <f t="shared" si="12"/>
        <v>1</v>
      </c>
      <c r="Q46" s="15">
        <f t="shared" si="13"/>
        <v>1</v>
      </c>
      <c r="R46" s="15">
        <f t="shared" si="14"/>
        <v>1</v>
      </c>
      <c r="S46" s="15">
        <f t="shared" si="15"/>
        <v>1</v>
      </c>
      <c r="T46" s="15">
        <f t="shared" si="16"/>
        <v>1</v>
      </c>
      <c r="U46" s="15">
        <f t="shared" si="17"/>
        <v>1</v>
      </c>
      <c r="V46" s="15">
        <f t="shared" si="18"/>
        <v>1</v>
      </c>
      <c r="W46" s="15">
        <f t="shared" si="19"/>
        <v>1</v>
      </c>
      <c r="X46" s="15">
        <f t="shared" si="20"/>
        <v>1</v>
      </c>
      <c r="Y46" s="15">
        <f t="shared" si="21"/>
        <v>1</v>
      </c>
      <c r="Z46">
        <f t="shared" si="22"/>
        <v>12</v>
      </c>
    </row>
    <row r="48" spans="3:10" ht="16.5">
      <c r="C48">
        <f>COUNTIF(A2:A46,"V")</f>
        <v>36</v>
      </c>
      <c r="D48">
        <f aca="true" t="shared" si="23" ref="D48:J48">COUNTIF(B2:B46,"V")</f>
        <v>36</v>
      </c>
      <c r="E48">
        <f t="shared" si="23"/>
        <v>36</v>
      </c>
      <c r="F48">
        <f t="shared" si="23"/>
        <v>36</v>
      </c>
      <c r="G48">
        <f t="shared" si="23"/>
        <v>36</v>
      </c>
      <c r="H48">
        <f t="shared" si="23"/>
        <v>36</v>
      </c>
      <c r="I48">
        <f t="shared" si="23"/>
        <v>36</v>
      </c>
      <c r="J48">
        <f t="shared" si="23"/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lwj</dc:creator>
  <cp:keywords/>
  <dc:description/>
  <cp:lastModifiedBy>lwj</cp:lastModifiedBy>
  <dcterms:created xsi:type="dcterms:W3CDTF">2013-03-19T14:43:06Z</dcterms:created>
  <dcterms:modified xsi:type="dcterms:W3CDTF">2013-04-05T13:24:34Z</dcterms:modified>
  <cp:category/>
  <cp:version/>
  <cp:contentType/>
  <cp:contentStatus/>
</cp:coreProperties>
</file>